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財政一般\R5報告\★照会\230929_【照会】令和３年度財政状況資料集の作成について（2回目・地方公会計関係）\"/>
    </mc:Choice>
  </mc:AlternateContent>
  <xr:revisionPtr revIDLastSave="0" documentId="13_ncr:1_{07C91498-E259-4617-A559-4F0E612FA4DA}" xr6:coauthVersionLast="45" xr6:coauthVersionMax="45" xr10:uidLastSave="{00000000-0000-0000-0000-000000000000}"/>
  <bookViews>
    <workbookView xWindow="-120" yWindow="-120" windowWidth="20640" windowHeight="111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<sst xmlns="http://schemas.openxmlformats.org/spreadsheetml/2006/main" count="1203" uniqueCount="604">
  <si>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</si>
  <si>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</si>
  <si>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</si>
  <si>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</si>
  <si>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</si>
  <si>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</si>
  <si>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</si>
  <si>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</si>
  <si>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</si>
  <si>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</si>
  <si>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</si>
  <si>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</si>
  <si>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</si>
  <si>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</si>
  <si>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</si>
  <si>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</si>
  <si>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</si>
  <si>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</si>
  <si>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</si>
  <si>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</si>
  <si>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</si>
  <si>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</si>
  <si>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</si>
  <si>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</si>
  <si>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</si>
  <si>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</si>
  <si>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</si>
  <si>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</si>
  <si>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</si>
  <si>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</si>
  <si>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</si>
  <si>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</si>
  <si>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</si>
  <si>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</si>
  <si>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</si>
  <si>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</si>
  <si>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</si>
  <si>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</si>
  <si>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</si>
  <si>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</si>
  <si>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</si>
  <si>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</si>
  <si>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</si>
  <si>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</si>
  <si>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</si>
  <si>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</si>
  <si>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</si>
  <si>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</si>
  <si>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</si>
  <si>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</si>
  <si>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</si>
  <si>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</si>
  <si>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</si>
  <si>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</si>
  <si>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</si>
  <si>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</si>
  <si>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</si>
  <si>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</si>
  <si>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</si>
  <si>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</si>
  <si>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</si>
  <si>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</si>
  <si>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</si>
  <si>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</si>
  <si>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</si>
  <si>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</si>
  <si>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</si>
  <si>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</si>
  <si>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</si>
  <si>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</si>
  <si>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</si>
  <si>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</si>
  <si>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</si>
  <si>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</si>
  <si>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</si>
  <si>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</si>
  <si>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</si>
  <si>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</si>
  <si>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</si>
  <si>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</si>
  <si>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</si>
  <si>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</si>
  <si>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</si>
  <si>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</si>
  <si>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</si>
  <si>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</si>
  <si>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</si>
  <si>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</si>
  <si>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</si>
  <si>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</si>
  <si>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</si>
  <si>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</si>
  <si>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</si>
  <si>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</si>
  <si>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</si>
  <si>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</si>
  <si>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</si>
  <si>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</si>
  <si>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</si>
  <si>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</si>
  <si>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</si>
  <si>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</si>
  <si>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</si>
  <si>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</si>
  <si>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</si>
  <si>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</si>
  <si>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</si>
  <si>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</si>
  <si>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</si>
  <si>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</si>
  <si>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</si>
  <si>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</si>
  <si>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</si>
  <si>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</si>
  <si>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</si>
  <si>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</si>
  <si>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</si>
  <si>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</si>
  <si>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</si>
  <si>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</si>
  <si>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</si>
  <si>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</si>
  <si>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</si>
  <si>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</si>
  <si>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</si>
  <si>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</si>
  <si>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</si>
  <si>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</si>
  <si>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</si>
  <si>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</si>
  <si>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</si>
  <si>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</si>
  <si>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</si>
  <si>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</si>
  <si>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</si>
  <si>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</si>
  <si>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</si>
  <si>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</si>
  <si>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</si>
  <si>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</si>
  <si>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</si>
  <si>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</si>
  <si>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</si>
  <si>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</si>
  <si>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</si>
  <si>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</si>
  <si>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</si>
  <si>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</si>
  <si>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</si>
  <si>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</si>
  <si>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</si>
  <si>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</si>
  <si>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</si>
  <si>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</si>
  <si>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</si>
  <si>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</si>
  <si>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</si>
  <si>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</si>
  <si>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</si>
  <si>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</si>
  <si>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</si>
  <si>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</si>
  <si>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</si>
  <si>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</si>
  <si>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</si>
  <si>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</si>
  <si>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</si>
  <si>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</si>
  <si>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</si>
  <si>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</si>
  <si>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</si>
  <si>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</si>
  <si>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</si>
  <si>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</si>
  <si>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</si>
  <si>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</si>
  <si>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</si>
  <si>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</si>
  <si>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</si>
  <si>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</si>
  <si>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</si>
  <si>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</si>
  <si>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</si>
  <si>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</si>
  <si>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</si>
  <si>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</si>
  <si>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</si>
  <si>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</si>
  <si>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</si>
  <si>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</si>
  <si>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</si>
  <si>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</si>
  <si>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</si>
  <si>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</si>
  <si>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</si>
  <si>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</si>
  <si>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</si>
  <si>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</si>
  <si>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</si>
  <si>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</si>
  <si>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</si>
  <si>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</si>
  <si>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</si>
  <si>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</si>
  <si>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</si>
  <si>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</si>
  <si>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</si>
  <si>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</si>
  <si>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</si>
  <si>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</si>
  <si>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</si>
  <si>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</si>
  <si>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</si>
  <si>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</si>
  <si>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</si>
  <si>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</si>
  <si>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</si>
  <si>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</si>
  <si>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</si>
  <si>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</si>
  <si>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</si>
  <si>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</si>
  <si>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</si>
  <si>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</si>
  <si>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</si>
  <si>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</si>
  <si>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</si>
  <si>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</si>
  <si>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</si>
  <si>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</si>
  <si>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</si>
  <si>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</si>
  <si>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</si>
  <si>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</si>
  <si>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</si>
  <si>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</si>
  <si>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</si>
  <si>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</si>
  <si>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</si>
  <si>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</si>
  <si>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</si>
  <si>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</si>
  <si>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</si>
  <si>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</si>
  <si>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</si>
  <si>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</si>
  <si>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</si>
  <si>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</si>
  <si>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</si>
  <si>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</si>
  <si>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</si>
  <si>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</si>
  <si>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</si>
  <si>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</si>
  <si>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</si>
  <si>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</si>
  <si>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</si>
  <si>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</si>
  <si>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</si>
  <si>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</si>
  <si>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</si>
  <si>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</si>
  <si>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</si>
  <si>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</si>
  <si>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</si>
  <si>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</si>
  <si>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</si>
  <si>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</si>
  <si>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</si>
  <si>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</si>
  <si>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</si>
  <si>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</si>
  <si>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</si>
  <si>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</si>
  <si>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</si>
  <si>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</si>
  <si>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</si>
  <si>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</si>
  <si>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</si>
  <si>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</si>
  <si>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</si>
  <si>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</si>
  <si>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</si>
  <si>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</si>
  <si>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</si>
  <si>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</si>
  <si>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</si>
  <si>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</si>
  <si>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</si>
  <si>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</si>
  <si>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</si>
  <si>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</si>
  <si>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</si>
  <si>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</si>
  <si>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</si>
  <si>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</si>
  <si>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</si>
  <si>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</si>
  <si>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</si>
  <si>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</si>
  <si>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</si>
  <si>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</si>
  <si>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</si>
  <si>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</si>
  <si>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</si>
  <si>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</si>
  <si>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</si>
  <si>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</si>
  <si>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</si>
  <si>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</si>
  <si>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</si>
  <si>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</si>
  <si>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</si>
  <si>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</si>
  <si>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</si>
  <si>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</si>
  <si>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</si>
  <si>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</si>
  <si>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</si>
  <si>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</si>
  <si>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</si>
  <si>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</si>
  <si>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</si>
  <si>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</si>
  <si>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</si>
  <si>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</si>
  <si>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</si>
  <si>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</si>
  <si>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</si>
  <si>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</si>
  <si>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</si>
  <si>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</si>
  <si>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</si>
  <si>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</si>
  <si>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</si>
  <si>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</si>
  <si>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</si>
  <si>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</si>
  <si>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</si>
  <si>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</si>
  <si>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</si>
  <si>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</si>
  <si>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</si>
  <si>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</si>
  <si>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</si>
  <si>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</si>
  <si>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</si>
  <si>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</si>
  <si>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</si>
  <si>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</si>
  <si>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</si>
  <si>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</si>
  <si>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</si>
  <si>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</si>
  <si>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</si>
  <si>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</si>
  <si>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</si>
  <si>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</si>
  <si>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</si>
  <si>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</si>
  <si>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</si>
  <si>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</si>
  <si>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</si>
  <si>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</si>
  <si>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</si>
  <si>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</si>
  <si>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</si>
  <si>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</si>
  <si>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</si>
  <si>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</si>
  <si>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</si>
  <si>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</si>
  <si>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</si>
  <si>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</si>
  <si>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</si>
  <si>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</si>
  <si>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</si>
  <si>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</si>
  <si>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</si>
  <si>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</si>
  <si>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</si>
  <si>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</si>
  <si>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</si>
  <si>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</si>
  <si>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</si>
  <si>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</si>
  <si>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</si>
  <si>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</si>
  <si>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</si>
  <si>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</si>
  <si>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</si>
  <si>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</si>
  <si>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</si>
  <si>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</si>
  <si>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</si>
  <si>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</si>
  <si>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</si>
  <si>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</si>
  <si>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</si>
  <si>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</si>
  <si>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</si>
  <si>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</si>
  <si>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</si>
  <si>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</si>
  <si>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</si>
  <si>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</si>
  <si>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</si>
  <si>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</si>
  <si>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</si>
  <si>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</si>
  <si>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</si>
  <si>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</si>
  <si>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</si>
  <si>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</si>
  <si>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</si>
  <si>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</si>
  <si>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</si>
  <si>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</si>
  <si>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</si>
  <si>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</si>
  <si>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</si>
  <si>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</si>
  <si>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</si>
  <si>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</si>
  <si>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</si>
  <si>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</si>
  <si>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</si>
  <si>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</si>
  <si>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</si>
  <si>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</si>
  <si>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</si>
  <si>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</si>
  <si>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</si>
  <si>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</si>
  <si>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</si>
  <si>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</si>
  <si>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</si>
  <si>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</si>
  <si>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</si>
  <si>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</si>
  <si>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</si>
  <si>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</si>
  <si>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</si>
  <si>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</si>
  <si>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</si>
  <si>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</si>
  <si>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</si>
  <si>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</si>
  <si>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</si>
  <si>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</si>
  <si>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</si>
  <si>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</si>
  <si>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</si>
  <si>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</si>
  <si>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</si>
  <si>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</si>
  <si>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</si>
  <si>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</si>
  <si>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</si>
  <si>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</si>
  <si>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</si>
  <si>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</si>
  <si>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</si>
  <si>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</si>
  <si>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</si>
  <si>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</si>
  <si>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</si>
  <si>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</si>
  <si>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</si>
  <si>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</si>
  <si>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</si>
  <si>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</si>
  <si>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</si>
  <si>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</si>
  <si>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</si>
  <si>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</si>
  <si>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</si>
  <si>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</si>
  <si>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</si>
  <si>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</si>
  <si>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</si>
  <si>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</si>
  <si>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</si>
  <si>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</si>
  <si>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</si>
  <si>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</si>
  <si>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</si>
  <si>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</si>
  <si>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</si>
  <si>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</si>
  <si>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</si>
  <si>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</si>
  <si>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</si>
  <si>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</si>
  <si>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</si>
  <si>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</si>
  <si>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</si>
  <si>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</si>
  <si>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</si>
  <si>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</si>
  <si>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</si>
  <si>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</si>
  <si>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</si>
  <si>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</si>
  <si>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</si>
  <si>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</si>
  <si>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</si>
  <si>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</si>
  <si>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</si>
  <si>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</si>
  <si>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</si>
  <si>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</si>
  <si>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</si>
  <si>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</si>
  <si>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</si>
  <si>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</si>
  <si>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</si>
  <si>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</si>
  <si>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</si>
  <si>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</si>
  <si>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</si>
  <si>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</si>
  <si>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</si>
  <si>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</si>
  <si>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</si>
  <si>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</si>
  <si>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</si>
  <si>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</si>
  <si>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</si>
  <si>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</si>
  <si>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</si>
  <si>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</si>
  <si>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</si>
  <si>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</si>
  <si>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</si>
  <si>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</si>
  <si>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</si>
  <si>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</si>
  <si>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</si>
  <si>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</si>
  <si>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</si>
  <si>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</si>
  <si>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</si>
  <si>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</si>
  <si>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</si>
  <si>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</si>
  <si>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</si>
  <si>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</si>
  <si>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</si>
  <si>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</si>
  <si>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</si>
  <si>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</si>
  <si>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</si>
  <si>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</si>
  <si>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</si>
  <si>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</si>
  <si>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</si>
  <si>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7.47</t>
  </si>
  <si>
    <t>一般会計</t>
  </si>
  <si>
    <t>国民健康保険特別会計（事業勘定）</t>
  </si>
  <si>
    <t>公共下水道事業特別会計</t>
  </si>
  <si>
    <t>介護保険特別会計（保険事業勘定）</t>
  </si>
  <si>
    <t>後期高齢者医療特別会計</t>
  </si>
  <si>
    <t>公有林整備事業特別会計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</si>
  <si>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</si>
  <si>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</si>
  <si>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</si>
  <si>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</si>
  <si>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</si>
  <si>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</si>
  <si>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</si>
  <si>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</si>
  <si>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</si>
  <si>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双葉地方広域市町村圏組合　一般会計</t>
    <rPh sb="0" eb="4">
      <t>フタバチホウ</t>
    </rPh>
    <rPh sb="4" eb="12">
      <t>コウイキシチョウソンケンクミアイ</t>
    </rPh>
    <rPh sb="13" eb="17">
      <t>イッパンカイケイ</t>
    </rPh>
    <phoneticPr fontId="2"/>
  </si>
  <si>
    <t>双葉地方広域市町村圏組合　下水道事業特別会計</t>
    <rPh sb="0" eb="4">
      <t>フタバチホウ</t>
    </rPh>
    <rPh sb="4" eb="12">
      <t>コウイキシチョウソンケンクミアイ</t>
    </rPh>
    <rPh sb="13" eb="16">
      <t>ゲスイドウ</t>
    </rPh>
    <rPh sb="16" eb="18">
      <t>ジギョウ</t>
    </rPh>
    <rPh sb="18" eb="22">
      <t>トクベツカイケイ</t>
    </rPh>
    <phoneticPr fontId="2"/>
  </si>
  <si>
    <t>双葉地方水道企業団　水道事業会計</t>
    <rPh sb="0" eb="4">
      <t>フタバチホウ</t>
    </rPh>
    <rPh sb="4" eb="9">
      <t>スイドウキギョウダン</t>
    </rPh>
    <rPh sb="10" eb="16">
      <t>スイドウジギョウカイケイ</t>
    </rPh>
    <phoneticPr fontId="2"/>
  </si>
  <si>
    <t>双葉地方水道企業団　工業用水道事業会計</t>
    <rPh sb="0" eb="4">
      <t>フタバチホウ</t>
    </rPh>
    <rPh sb="4" eb="9">
      <t>スイドウキギョウダン</t>
    </rPh>
    <rPh sb="10" eb="15">
      <t>コウギョウヨウスイドウ</t>
    </rPh>
    <rPh sb="15" eb="17">
      <t>ジギョウ</t>
    </rPh>
    <rPh sb="17" eb="19">
      <t>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</si>
  <si>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</si>
  <si>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</si>
  <si>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</si>
  <si>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12">
      <t>ソウゴウジムクミアイ</t>
    </rPh>
    <rPh sb="13" eb="18">
      <t>ヒジョウキンショクイン</t>
    </rPh>
    <rPh sb="18" eb="24">
      <t>コウムサイガイホショウ</t>
    </rPh>
    <rPh sb="24" eb="28">
      <t>トクベツカイケイ</t>
    </rPh>
    <phoneticPr fontId="2"/>
  </si>
  <si>
    <t>福島県市町村総合事務組合　自治会館管理特別会計</t>
    <rPh sb="0" eb="3">
      <t>フクシマケン</t>
    </rPh>
    <rPh sb="3" eb="6">
      <t>シチョウソン</t>
    </rPh>
    <rPh sb="6" eb="12">
      <t>ソウゴウジムクミア</t>
    </rPh>
    <rPh sb="13" eb="17">
      <t>ジチカイカン</t>
    </rPh>
    <rPh sb="17" eb="23">
      <t>カンリトクベツカイケイ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</si>
  <si>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</si>
  <si>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</si>
  <si>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t>
    <phoneticPr fontId="2"/>
  </si>
  <si>
    <t>中間貯蔵施設整備等影響緩和交付金基金</t>
    <rPh sb="0" eb="6">
      <t>チュウカンチョゾウシセツ</t>
    </rPh>
    <rPh sb="6" eb="9">
      <t>セイビトウ</t>
    </rPh>
    <rPh sb="9" eb="16">
      <t>エイキョウカンワコウフキン</t>
    </rPh>
    <rPh sb="16" eb="18">
      <t>キキン</t>
    </rPh>
    <phoneticPr fontId="5"/>
  </si>
  <si>
    <t>福島再生加速化交付金基金</t>
    <rPh sb="0" eb="10">
      <t>フクシマサイセイカソクカコウフキン</t>
    </rPh>
    <rPh sb="10" eb="12">
      <t>キキン</t>
    </rPh>
    <phoneticPr fontId="5"/>
  </si>
  <si>
    <t>東日本大震災復興基金</t>
    <rPh sb="0" eb="6">
      <t>ヒガシニホンダイシンサイ</t>
    </rPh>
    <rPh sb="6" eb="10">
      <t>フッコウキキン</t>
    </rPh>
    <phoneticPr fontId="5"/>
  </si>
  <si>
    <t>公共施設整備基金</t>
    <rPh sb="0" eb="4">
      <t>コウキョウシセツ</t>
    </rPh>
    <rPh sb="4" eb="8">
      <t>セイビキキン</t>
    </rPh>
    <phoneticPr fontId="5"/>
  </si>
  <si>
    <t>特定原子力施設地域振興事業公共用施設事業運営基金</t>
    <rPh sb="0" eb="7">
      <t>トクテイゲンシリョクシセツ</t>
    </rPh>
    <rPh sb="7" eb="13">
      <t>チイキシンコウジギョウ</t>
    </rPh>
    <rPh sb="13" eb="18">
      <t>コウキョウヨウシセツ</t>
    </rPh>
    <rPh sb="18" eb="24">
      <t>ジギョウウンエイキキン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</si>
  <si>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</si>
  <si>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</si>
  <si>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</si>
  <si>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</si>
  <si>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</si>
  <si>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将来負担比率は、財政調整基金や特定目的基金への積立により今後の地方債償還金等に充当可能な基金残高が増加したことから、算出されず。
一方、耐用年数の到来を迎える公共施設の更新・改修や新たな施設の整備により多額の事業費を要することが想定されるため、老朽化施設の処分・集約や事業費に対する基金の活用等により、将来的な財政負担軽減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</si>
  <si>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</si>
  <si>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</si>
  <si>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</si>
  <si>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</si>
  <si>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</si>
  <si>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</si>
  <si>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実質公債費比率は類似団体を下回っており、近年においては地方債の新規発行を抑制しているため、比率は今後も低下するものと想定している。
地方債の新規発行抑制の継続、将来的な財政負担を見据え、今後も計画的な財政運営に努めていく。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</si>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</sst>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9FDEC58-55F3-4BCA-8414-5A096367104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A8F-4671-92C2-A353D0E71E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305084</c:v>
                </c:pt>
                <c:pt idx="1">
                  <c:v>959345</c:v>
                </c:pt>
                <c:pt idx="2">
                  <c:v>1677475</c:v>
                </c:pt>
                <c:pt idx="3">
                  <c:v>1245792</c:v>
                </c:pt>
                <c:pt idx="4">
                  <c:v>1089783</c:v>
                </c:pt>
              </c:numCache>
            </c:numRef>
          </c:val>
          <c:smooth val="0"/>
          <c:extLst>
            <c:ext xmlns:c16="http://schemas.microsoft.com/office/drawing/2014/chart" uri="{C3380CC4-5D6E-409C-BE32-E72D297353CC}">
              <c16:uniqueId val="{00000001-0A8F-4671-92C2-A353D0E71E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20.14</c:v>
                </c:pt>
                <c:pt idx="1">
                  <c:v>31.18</c:v>
                </c:pt>
                <c:pt idx="2">
                  <c:v>52.52</c:v>
                </c:pt>
                <c:pt idx="3">
                  <c:v>48.66</c:v>
                </c:pt>
                <c:pt idx="4">
                  <c:v>54.12</c:v>
                </c:pt>
              </c:numCache>
            </c:numRef>
          </c:val>
          <c:extLst>
            <c:ext xmlns:c16="http://schemas.microsoft.com/office/drawing/2014/chart" uri="{C3380CC4-5D6E-409C-BE32-E72D297353CC}">
              <c16:uniqueId val="{00000000-242C-4C9D-B54F-6638EDC71F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132.97999999999999</c:v>
                </c:pt>
                <c:pt idx="1">
                  <c:v>134.44999999999999</c:v>
                </c:pt>
                <c:pt idx="2">
                  <c:v>130.91999999999999</c:v>
                </c:pt>
                <c:pt idx="3">
                  <c:v>130.80000000000001</c:v>
                </c:pt>
                <c:pt idx="4">
                  <c:v>125.14</c:v>
                </c:pt>
              </c:numCache>
            </c:numRef>
          </c:val>
          <c:extLst>
            <c:ext xmlns:c16="http://schemas.microsoft.com/office/drawing/2014/chart" uri="{C3380CC4-5D6E-409C-BE32-E72D297353CC}">
              <c16:uniqueId val="{00000001-242C-4C9D-B54F-6638EDC71F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-7.47</c:v>
                </c:pt>
                <c:pt idx="1">
                  <c:v>9.23</c:v>
                </c:pt>
                <c:pt idx="2">
                  <c:v>16.239999999999998</c:v>
                </c:pt>
                <c:pt idx="3">
                  <c:v>3.37</c:v>
                </c:pt>
                <c:pt idx="4">
                  <c:v>13.26</c:v>
                </c:pt>
              </c:numCache>
            </c:numRef>
          </c:val>
          <c:smooth val="0"/>
          <c:extLst>
            <c:ext xmlns:c16="http://schemas.microsoft.com/office/drawing/2014/chart" uri="{C3380CC4-5D6E-409C-BE32-E72D297353CC}">
              <c16:uniqueId val="{00000002-242C-4C9D-B54F-6638EDC71F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1.1599999999999999</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A4-46D9-882D-7CE645A434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A4-46D9-882D-7CE645A434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A4-46D9-882D-7CE645A434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A4-46D9-882D-7CE645A43445}"/>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CA4-46D9-882D-7CE645A4344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c:v>
                </c:pt>
                <c:pt idx="2">
                  <c:v>#N/A</c:v>
                </c:pt>
                <c:pt idx="3">
                  <c:v>0.12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DCA4-46D9-882D-7CE645A4344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4.34</c:v>
                </c:pt>
                <c:pt idx="2">
                  <c:v>#N/A</c:v>
                </c:pt>
                <c:pt idx="3">
                  <c:v>6.49</c:v>
                </c:pt>
                <c:pt idx="4">
                  <c:v>#N/A</c:v>
                </c:pt>
                <c:pt idx="5">
                  <c:v>7.66</c:v>
                </c:pt>
                <c:pt idx="6">
                  <c:v>#N/A</c:v>
                </c:pt>
                <c:pt idx="7">
                  <c:v>3.56</c:v>
                </c:pt>
                <c:pt idx="8">
                  <c:v>#N/A</c:v>
                </c:pt>
                <c:pt idx="9">
                  <c:v>0.31</c:v>
                </c:pt>
              </c:numCache>
            </c:numRef>
          </c:val>
          <c:extLst>
            <c:ext xmlns:c16="http://schemas.microsoft.com/office/drawing/2014/chart" uri="{C3380CC4-5D6E-409C-BE32-E72D297353CC}">
              <c16:uniqueId val="{00000006-DCA4-46D9-882D-7CE645A4344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0.01</c:v>
                </c:pt>
                <c:pt idx="4">
                  <c:v>#N/A</c:v>
                </c:pt>
                <c:pt idx="5">
                  <c:v>0.09</c:v>
                </c:pt>
                <c:pt idx="6">
                  <c:v>#N/A</c:v>
                </c:pt>
                <c:pt idx="7">
                  <c:v>0.56999999999999995</c:v>
                </c:pt>
                <c:pt idx="8">
                  <c:v>#N/A</c:v>
                </c:pt>
                <c:pt idx="9">
                  <c:v>1.33</c:v>
                </c:pt>
              </c:numCache>
            </c:numRef>
          </c:val>
          <c:extLst>
            <c:ext xmlns:c16="http://schemas.microsoft.com/office/drawing/2014/chart" uri="{C3380CC4-5D6E-409C-BE32-E72D297353CC}">
              <c16:uniqueId val="{00000007-DCA4-46D9-882D-7CE645A43445}"/>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c:v>
                </c:pt>
                <c:pt idx="2">
                  <c:v>#N/A</c:v>
                </c:pt>
                <c:pt idx="3">
                  <c:v>0.37</c:v>
                </c:pt>
                <c:pt idx="4">
                  <c:v>#N/A</c:v>
                </c:pt>
                <c:pt idx="5">
                  <c:v>1.01</c:v>
                </c:pt>
                <c:pt idx="6">
                  <c:v>#N/A</c:v>
                </c:pt>
                <c:pt idx="7">
                  <c:v>2.2799999999999998</c:v>
                </c:pt>
                <c:pt idx="8">
                  <c:v>#N/A</c:v>
                </c:pt>
                <c:pt idx="9">
                  <c:v>2.37</c:v>
                </c:pt>
              </c:numCache>
            </c:numRef>
          </c:val>
          <c:extLst>
            <c:ext xmlns:c16="http://schemas.microsoft.com/office/drawing/2014/chart" uri="{C3380CC4-5D6E-409C-BE32-E72D297353CC}">
              <c16:uniqueId val="{00000008-DCA4-46D9-882D-7CE645A434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20.13</c:v>
                </c:pt>
                <c:pt idx="2">
                  <c:v>#N/A</c:v>
                </c:pt>
                <c:pt idx="3">
                  <c:v>34.71</c:v>
                </c:pt>
                <c:pt idx="4">
                  <c:v>#N/A</c:v>
                </c:pt>
                <c:pt idx="5">
                  <c:v>52.52</c:v>
                </c:pt>
                <c:pt idx="6">
                  <c:v>#N/A</c:v>
                </c:pt>
                <c:pt idx="7">
                  <c:v>48.94</c:v>
                </c:pt>
                <c:pt idx="8">
                  <c:v>#N/A</c:v>
                </c:pt>
                <c:pt idx="9">
                  <c:v>54.11</c:v>
                </c:pt>
              </c:numCache>
            </c:numRef>
          </c:val>
          <c:extLst>
            <c:ext xmlns:c16="http://schemas.microsoft.com/office/drawing/2014/chart" uri="{C3380CC4-5D6E-409C-BE32-E72D297353CC}">
              <c16:uniqueId val="{00000009-DCA4-46D9-882D-7CE645A434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c:v>
                </c:pt>
                <c:pt idx="5">
                  <c:v>291</c:v>
                </c:pt>
                <c:pt idx="8">
                  <c:v>290</c:v>
                </c:pt>
                <c:pt idx="11">
                  <c:v>290</c:v>
                </c:pt>
                <c:pt idx="14">
                  <c:v>287</c:v>
                </c:pt>
              </c:numCache>
            </c:numRef>
          </c:val>
          <c:extLst>
            <c:ext xmlns:c16="http://schemas.microsoft.com/office/drawing/2014/chart" uri="{C3380CC4-5D6E-409C-BE32-E72D297353CC}">
              <c16:uniqueId val="{00000000-179E-49A2-A56D-07D20C1198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9E-49A2-A56D-07D20C1198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13</c:v>
                </c:pt>
                <c:pt idx="9">
                  <c:v>12</c:v>
                </c:pt>
                <c:pt idx="12">
                  <c:v>12</c:v>
                </c:pt>
              </c:numCache>
            </c:numRef>
          </c:val>
          <c:extLst>
            <c:ext xmlns:c16="http://schemas.microsoft.com/office/drawing/2014/chart" uri="{C3380CC4-5D6E-409C-BE32-E72D297353CC}">
              <c16:uniqueId val="{00000002-179E-49A2-A56D-07D20C1198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28</c:v>
                </c:pt>
                <c:pt idx="6">
                  <c:v>24</c:v>
                </c:pt>
                <c:pt idx="9">
                  <c:v>25</c:v>
                </c:pt>
                <c:pt idx="12">
                  <c:v>33</c:v>
                </c:pt>
              </c:numCache>
            </c:numRef>
          </c:val>
          <c:extLst>
            <c:ext xmlns:c16="http://schemas.microsoft.com/office/drawing/2014/chart" uri="{C3380CC4-5D6E-409C-BE32-E72D297353CC}">
              <c16:uniqueId val="{00000003-179E-49A2-A56D-07D20C1198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c:v>
                </c:pt>
                <c:pt idx="3">
                  <c:v>173</c:v>
                </c:pt>
                <c:pt idx="6">
                  <c:v>139</c:v>
                </c:pt>
                <c:pt idx="9">
                  <c:v>144</c:v>
                </c:pt>
                <c:pt idx="12">
                  <c:v>135</c:v>
                </c:pt>
              </c:numCache>
            </c:numRef>
          </c:val>
          <c:extLst>
            <c:ext xmlns:c16="http://schemas.microsoft.com/office/drawing/2014/chart" uri="{C3380CC4-5D6E-409C-BE32-E72D297353CC}">
              <c16:uniqueId val="{00000004-179E-49A2-A56D-07D20C1198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E-49A2-A56D-07D20C1198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9E-49A2-A56D-07D20C1198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234</c:v>
                </c:pt>
                <c:pt idx="3">
                  <c:v>234</c:v>
                </c:pt>
                <c:pt idx="6">
                  <c:v>217</c:v>
                </c:pt>
                <c:pt idx="9">
                  <c:v>208</c:v>
                </c:pt>
                <c:pt idx="12">
                  <c:v>204</c:v>
                </c:pt>
              </c:numCache>
            </c:numRef>
          </c:val>
          <c:extLst>
            <c:ext xmlns:c16="http://schemas.microsoft.com/office/drawing/2014/chart" uri="{C3380CC4-5D6E-409C-BE32-E72D297353CC}">
              <c16:uniqueId val="{00000007-179E-49A2-A56D-07D20C1198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157</c:v>
                </c:pt>
                <c:pt idx="5">
                  <c:v>#N/A</c:v>
                </c:pt>
                <c:pt idx="6">
                  <c:v>#N/A</c:v>
                </c:pt>
                <c:pt idx="7">
                  <c:v>103</c:v>
                </c:pt>
                <c:pt idx="8">
                  <c:v>#N/A</c:v>
                </c:pt>
                <c:pt idx="9">
                  <c:v>#N/A</c:v>
                </c:pt>
                <c:pt idx="10">
                  <c:v>99</c:v>
                </c:pt>
                <c:pt idx="11">
                  <c:v>#N/A</c:v>
                </c:pt>
                <c:pt idx="12">
                  <c:v>#N/A</c:v>
                </c:pt>
                <c:pt idx="13">
                  <c:v>97</c:v>
                </c:pt>
                <c:pt idx="14">
                  <c:v>#N/A</c:v>
                </c:pt>
              </c:numCache>
            </c:numRef>
          </c:val>
          <c:smooth val="0"/>
          <c:extLst>
            <c:ext xmlns:c16="http://schemas.microsoft.com/office/drawing/2014/chart" uri="{C3380CC4-5D6E-409C-BE32-E72D297353CC}">
              <c16:uniqueId val="{00000008-179E-49A2-A56D-07D20C1198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3293</c:v>
                </c:pt>
                <c:pt idx="5">
                  <c:v>3197</c:v>
                </c:pt>
                <c:pt idx="8">
                  <c:v>3066</c:v>
                </c:pt>
                <c:pt idx="11">
                  <c:v>2935</c:v>
                </c:pt>
                <c:pt idx="14">
                  <c:v>2787</c:v>
                </c:pt>
              </c:numCache>
            </c:numRef>
          </c:val>
          <c:extLst>
            <c:ext xmlns:c16="http://schemas.microsoft.com/office/drawing/2014/chart" uri="{C3380CC4-5D6E-409C-BE32-E72D297353CC}">
              <c16:uniqueId val="{00000000-826F-4372-92B7-D681BC7DE9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6F-4372-92B7-D681BC7DE9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8010</c:v>
                </c:pt>
                <c:pt idx="5">
                  <c:v>8208</c:v>
                </c:pt>
                <c:pt idx="8">
                  <c:v>10848</c:v>
                </c:pt>
                <c:pt idx="11">
                  <c:v>18690</c:v>
                </c:pt>
                <c:pt idx="14">
                  <c:v>18779</c:v>
                </c:pt>
              </c:numCache>
            </c:numRef>
          </c:val>
          <c:extLst>
            <c:ext xmlns:c16="http://schemas.microsoft.com/office/drawing/2014/chart" uri="{C3380CC4-5D6E-409C-BE32-E72D297353CC}">
              <c16:uniqueId val="{00000002-826F-4372-92B7-D681BC7DE9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6F-4372-92B7-D681BC7DE9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6F-4372-92B7-D681BC7DE9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6F-4372-92B7-D681BC7DE9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6F-4372-92B7-D681BC7DE9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c:v>
                </c:pt>
                <c:pt idx="3">
                  <c:v>50</c:v>
                </c:pt>
                <c:pt idx="6">
                  <c:v>42</c:v>
                </c:pt>
                <c:pt idx="9">
                  <c:v>35</c:v>
                </c:pt>
                <c:pt idx="12">
                  <c:v>29</c:v>
                </c:pt>
              </c:numCache>
            </c:numRef>
          </c:val>
          <c:extLst>
            <c:ext xmlns:c16="http://schemas.microsoft.com/office/drawing/2014/chart" uri="{C3380CC4-5D6E-409C-BE32-E72D297353CC}">
              <c16:uniqueId val="{00000007-826F-4372-92B7-D681BC7DE9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1030</c:v>
                </c:pt>
                <c:pt idx="3">
                  <c:v>896</c:v>
                </c:pt>
                <c:pt idx="6">
                  <c:v>824</c:v>
                </c:pt>
                <c:pt idx="9">
                  <c:v>712</c:v>
                </c:pt>
                <c:pt idx="12">
                  <c:v>596</c:v>
                </c:pt>
              </c:numCache>
            </c:numRef>
          </c:val>
          <c:extLst>
            <c:ext xmlns:c16="http://schemas.microsoft.com/office/drawing/2014/chart" uri="{C3380CC4-5D6E-409C-BE32-E72D297353CC}">
              <c16:uniqueId val="{00000008-826F-4372-92B7-D681BC7DE9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48</c:v>
                </c:pt>
                <c:pt idx="6">
                  <c:v>36</c:v>
                </c:pt>
                <c:pt idx="9">
                  <c:v>24</c:v>
                </c:pt>
                <c:pt idx="12">
                  <c:v>12</c:v>
                </c:pt>
              </c:numCache>
            </c:numRef>
          </c:val>
          <c:extLst>
            <c:ext xmlns:c16="http://schemas.microsoft.com/office/drawing/2014/chart" uri="{C3380CC4-5D6E-409C-BE32-E72D297353CC}">
              <c16:uniqueId val="{00000009-826F-4372-92B7-D681BC7DE9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2239</c:v>
                </c:pt>
                <c:pt idx="3">
                  <c:v>2025</c:v>
                </c:pt>
                <c:pt idx="6">
                  <c:v>1825</c:v>
                </c:pt>
                <c:pt idx="9">
                  <c:v>1635</c:v>
                </c:pt>
                <c:pt idx="12">
                  <c:v>1442</c:v>
                </c:pt>
              </c:numCache>
            </c:numRef>
          </c:val>
          <c:extLst>
            <c:ext xmlns:c16="http://schemas.microsoft.com/office/drawing/2014/chart" uri="{C3380CC4-5D6E-409C-BE32-E72D297353CC}">
              <c16:uniqueId val="{0000000A-826F-4372-92B7-D681BC7DE9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6F-4372-92B7-D681BC7DE9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3124</c:v>
                </c:pt>
                <c:pt idx="1">
                  <c:v>3251</c:v>
                </c:pt>
                <c:pt idx="2">
                  <c:v>3363</c:v>
                </c:pt>
              </c:numCache>
            </c:numRef>
          </c:val>
          <c:extLst>
            <c:ext xmlns:c16="http://schemas.microsoft.com/office/drawing/2014/chart" uri="{C3380CC4-5D6E-409C-BE32-E72D297353CC}">
              <c16:uniqueId val="{00000000-C12B-49B6-8659-6B54113E6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12B-49B6-8659-6B54113E6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65865</c:v>
                </c:pt>
                <c:pt idx="1">
                  <c:v>68632</c:v>
                </c:pt>
                <c:pt idx="2">
                  <c:v>73980</c:v>
                </c:pt>
              </c:numCache>
            </c:numRef>
          </c:val>
          <c:extLst>
            <c:ext xmlns:c16="http://schemas.microsoft.com/office/drawing/2014/chart" uri="{C3380CC4-5D6E-409C-BE32-E72D297353CC}">
              <c16:uniqueId val="{00000002-C12B-49B6-8659-6B54113E6C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{56FCDFC3-3F5F-4138-91A6-124E7958E569}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4E-48DE-A425-3B04863B58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{45418B27-E15D-4FDA-A55F-2823C8C60DD6}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4E-48DE-A425-3B04863B58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{652897FA-5627-45BB-B15C-A6FC78CDD0A0}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4E-48DE-A425-3B04863B58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{5BBE0AED-1D3E-46D0-9745-25DF03AC90AB}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4E-48DE-A425-3B04863B58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{4C83FC70-2939-47C2-BC24-D94F3C49CA25}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4E-48DE-A425-3B04863B58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{25470081-0606-47E8-B5E0-B239151D38A1}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4E-48DE-A425-3B04863B58B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{8FC8F544-79AE-459C-ADBE-D37B226104DB}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4E-48DE-A425-3B04863B58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{425C29C1-6E6A-4827-B823-415CEAD45978}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4E-48DE-A425-3B04863B58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{C275E779-E8A5-4FF0-B3C2-F4CDCB6AAF4B}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4E-48DE-A425-3B04863B58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66.3</c:v>
                </c:pt>
                <c:pt idx="8">
                  <c:v>65.8</c:v>
                </c:pt>
                <c:pt idx="16">
                  <c:v>68.900000000000006</c:v>
                </c:pt>
                <c:pt idx="24">
                  <c:v>47.2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4E-48DE-A425-3B04863B58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{73D586CD-ED22-4EE7-BB33-1814BAB272A0}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4E-48DE-A425-3B04863B58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{8A028828-ADA1-42E6-8488-BE8D723D9EEC}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4E-48DE-A425-3B04863B58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{1C29797A-CCDC-46C8-9BE2-8CBAE95E549E}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4E-48DE-A425-3B04863B58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{30F90CE0-437F-4FE5-B9B1-BAEBC94D8BE8}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4E-48DE-A425-3B04863B58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{2E375E97-8C74-4062-8071-7A488E3396A6}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4E-48DE-A425-3B04863B58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{B97EDD0E-D103-4E6B-8A37-9F1EC91D9654}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4E-48DE-A425-3B04863B58B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{A1319FCB-843A-4648-8410-19EADE5DAA42}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4E-48DE-A425-3B04863B58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{5422CD9D-0765-4848-855B-466C83EB5372}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4E-48DE-A425-3B04863B58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{11A9DD42-F52A-4493-B1CA-F36D6363613B}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4E-48DE-A425-3B04863B58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E74E-48DE-A425-3B04863B58B0}"/>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{2828486B-C1AD-4D6B-ACF7-606DDFFC59A7}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4C-42E3-B689-019298666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{B06CB312-21D2-4197-AC63-D05148817F34}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4C-42E3-B689-019298666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{900B6392-902C-4E6E-BBE8-5CAD97D40130}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4C-42E3-B689-019298666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{B87AB447-A605-43E3-BA37-70AD3EB57FB9}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4C-42E3-B689-019298666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{00FC8A35-ACB9-43CA-AFB5-1874E7EC2B29}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4C-42E3-B689-019298666FA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{CBE0462C-01CD-49CC-92AB-3B1158738893}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4C-42E3-B689-019298666FA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{56048663-8712-489C-B42E-F40C38C9E23A}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4C-42E3-B689-019298666FA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{312C5254-382A-4BE7-8C20-F397EF53D878}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4C-42E3-B689-019298666FA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{95E2AA12-223C-46F0-B55B-40E0B96AA767}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4C-42E3-B689-019298666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7.7</c:v>
                </c:pt>
                <c:pt idx="16">
                  <c:v>6.9</c:v>
                </c:pt>
                <c:pt idx="24">
                  <c:v>5.6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4C-42E3-B689-019298666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{009B33DA-7522-4B99-B4C7-DD88EC757C9E}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4C-42E3-B689-019298666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{E035F3DC-624F-42C0-8794-36D709ED6F59}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4C-42E3-B689-019298666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{EDD38534-D1AF-4B65-A343-A404CB8F4CB4}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4C-42E3-B689-019298666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{434461B2-543E-4CE6-9579-1999FB622672}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4C-42E3-B689-019298666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{4F69066F-54EC-4ECB-9E53-70982BD2FAF0}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4C-42E3-B689-019298666FA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{51A9C099-7104-4B21-ADA6-0930FABF6E24}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4C-42E3-B689-019298666FA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{956DF1A5-9E0C-4091-AE6F-64F9392FAFFE}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4C-42E3-B689-019298666FA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{7B81AD21-726E-4A0E-8006-41140A2DA560}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4C-42E3-B689-019298666FA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{21EF41D2-3976-401D-AF04-C1F3B899AE68}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4C-42E3-B689-019298666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4C-42E3-B689-019298666FA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3E7EA82-29F7-41A1-A6CC-32E62B87D3E4}"/>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B568D83-5F3B-4A7D-82BF-4404B7D1BB6C}"/>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％となっており、単年度比較は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年度以降、大がかりな新規地方債の借入れを行っておらず、地方債全体の償還残高は年々減少傾向にあるため、引き続き計画的な財政運営に努める。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減債基金について、現在のところ積立は行っていない。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将来負担比率については、償還金充当可能基金の増や地方債残高の減等により、前年度同様に将来負担比率は算定されていない。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今後も地方債の借入を抑制し、計画的な財政運営に努める。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双葉駅西地区復興拠点整備、双葉駅西地区公営住宅整備等後年度の復旧・復興事業、公共施設整備事業に資する財源として、福島再生加速化交付金基金、公共施設整備基金に積立を行っ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基金の多くは国庫支出金等を原資としていることから、事業目的に沿って適正な管理（積立・取崩し）を行っていく。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また、余剰金等については、財政調整基金や東日本大震災復興基金等への積立を行い、後年度の復旧・復興事業及び公共施設維持管理・運営経費の財源としていく。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・中間貯蔵施設整備等影響緩和交付金基金：中間貯蔵施設の整備に伴う影響を緩和するために必要な生活再建及び地域振興等に係る事業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・福島再生加速化交付金基金：福島再生特別措置法第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項に規定する帰還環境整備事業等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・公共施設整備基金：公共施設（附属設備等含む）の整備その他維持補修経費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・特定原子力施設地域振興事業公共用施設事業運営基金：公共用施設の事業運営経費の他東日本大震災からの復旧・復興を目的とする生活環境整備事業（人件費）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避難住民への生活支援策として実施している生活サポート補助金事業、産業交流センター維持運営事業等に係る財源として取り崩したため減。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双葉駅西地区復興拠点整備事業、双葉駅西地区公営住宅整備事業等に係る財源について積立を行ったため増。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避難住民への生活支援策として実施している新生活サポート交付金事業等の復旧・復興事業に係る財源として取り崩したため減。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整備事業に係る財源について積立を行ったため増。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・特定原子力施設地域振興事業公共用施設事業運営基金：東日本大震災からの復旧・復興を目的とする生活環境整備事業（人件費）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の多くは国庫支出金等を原資としていることから、事業目的に沿って適正な管理・取崩しを行っていくとともに、余剰金等については東日本大震災復興基金等へ積立を行い、後年度の復旧・復興事業に係る財源とする方針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中野地区復興産業拠点整備事業、双葉駅西地区復興拠点整備事業、双葉駅西地区公営住宅整備事業等大規模事業の年度末支払のため、財政調整基金を取り崩した一方、前年度繰越金の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からの復旧・復興事業のため、国庫支出金等の活用や特定目的基金の取崩しにより財政運営を図ってきた一方で、その進捗に連れて一般財源の持出しが増加しており、今後は復旧・復興事業の他、公共施設・インフラ等の維持管理・運営経費の増加が見込まれることから、これら財源を確保するため、余剰金については計画的に財政調整基金へ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年度以降、大掛かりな新規地方債の借入を行っておらず、計画的に地方債を償還できているため、現状維持とする方針である。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なお、今後の新規地方債の借入状況等を踏まえ、積立を検討していくこととする。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30163E-42B4-4263-B226-784563750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1535D9-C2C9-407C-99A9-2EAF5EE25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1B0CFB-3C95-4AF5-B905-AE3D3873956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812D635-254B-433B-88A2-7223B950E50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4EC8EC8-8BD8-4BBD-A36D-5CAF26AB29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0C8BA0-842D-4750-A9DD-EAF2FAEA82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4EE9B57-4B65-4741-B181-808705D800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F07BBC3-E420-46EF-9D83-99CF9CD3D4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432EBB0-3772-473A-B959-2A7C4D9CB8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3C5BA2B-E845-4F0A-B436-03E9576B7E9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BC1C869-BEED-4626-B6E6-FD256AB599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2851EC8-4F51-4FAF-A67C-CCD0A5E1B7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08CDF05-B8AE-4B9C-A9F0-045DC2C3A9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B5E52E4-81F4-4374-9F3C-C2DC9FF416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843AD7CF-4D86-4A79-88B3-187278D63E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0F058D8-B587-48F8-95A1-A5B25738B9B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F0B702C-55BD-4AC6-9137-B792606E8E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2E8658D-2D03-4BD4-ADB7-4627844074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FAD5196-556E-4CC4-B4CC-3C08AFAD8A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D9A82FE-5698-47F8-B253-73E8BD07F3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8C0CCD51-4755-488C-A7BD-369A8B94A95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F7DA452-3689-4C9C-9812-45FBE63372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4437040-6164-48EC-8BC4-728E9548123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190BEF7-F3E3-467E-BB39-4BF7FF9ED2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F8EAE08-831B-4415-992E-2E7A010055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E2F6ADA-F5DF-497F-A154-3AAD6FF8DB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AD66A892-66B4-47E8-84CF-3A9B20DB0B1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DFF7A7B-BD8F-486E-9C31-336A1A2525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46FC15B-3E3B-446B-9236-212BB45DA4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F9C66E2-17A8-46FC-B75F-778DB44696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41F2C37-6F8D-47A4-894C-50FF16B92D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06135DE-E9AD-494B-A16A-C14FD5452B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B3D2B3E-D658-4C03-8976-BA02F5D1AB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096682B-8793-4B8C-97A7-19D853B478B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9F2439E-C145-4A90-A3FD-333BB1120D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6364BF4-05B2-4ED1-A530-8FE3E7AB1E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19D06D4-41A9-4A9A-AE96-E39D1FF95D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F28AD6A-54BB-4702-A876-6E417CD1D9F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AD9B559E-FFEA-44C0-8824-D96DE06BC46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BC429A1-01B3-4902-A9F1-C1BEB1683A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FC31435-F842-4217-A617-472D3FD328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B21620A9-DDEC-4DA1-9ECB-6F3F386F9E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2C62021-5C31-4ADE-9ABF-98D54BAECC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8DD2ACA9-73E1-4846-A110-37BF808FC7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5F2241C-9BA7-4DBE-948A-68F289BE3AB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69C8175B-E485-4CFB-898E-FA4C789ECFC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1C23463-E63D-4439-9F0D-C6FDF4CF26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74E789FE-1611-4BAC-8D62-8BA8962054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E82662F3-841E-4D3A-95B7-3E9C57D9D3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5EB661B2-2F03-479A-8246-B336A28CEA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DDE2F78-4590-43D8-AA72-E24D88C14F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9FB760F9-480B-48A3-88AF-31C69E8FE9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D654ECD9-E7A5-4C3E-8828-56F8E3C26D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543EE755-DED2-4B08-99C2-4EA616BC86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AE0D47A-3EFE-4DC8-8553-58B2F9CD8FF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C04BE06-D3E0-475B-AF18-3E1492DABB5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年度に新たな公共施設が完成したことで、償却資産が増えたことにより、有形固定資産減価償却率が類似団体・福島県平均と比較して低い数値となった。</a:t>
          </a:r>
        </a:p>
        <a:p>
          <a:r>
            <a:rPr kumimoji="1" lang="ja-JP" altLang="en-US" sz="1100">
              <a:latin typeface="ＭＳ Ｐゴシック" panose="020B0600070205080204" pitchFamily="50" charset="-128"/>
              <a:ea typeface="ＭＳ Ｐゴシック" panose="020B0600070205080204" pitchFamily="50" charset="-128"/>
            </a:rPr>
            <a:t>今後は施設の集約・廃止が進むと思われる一方で、残存する固定資産については更新・改修等に取り組んでいく。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460A3823-8D6B-4386-938B-54EC69AC0A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88EDB8D-4F66-435E-A3DE-7B60756200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D7611904-B31B-423C-84CB-24F7A253701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79F934A4-28F0-427B-9858-804D4E9E27B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B19237D2-E9B9-4F14-A4D4-8D42A3F9D47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44B2EDBC-9C55-40F1-A961-F482BE83300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D77E6390-6869-498D-BA98-1992835B773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2855C53-8A2B-4907-A689-73038C919CA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FE1064EE-386F-47F4-B344-B75F77FA858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F9546531-DD7E-4519-8D7D-97245445CC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648E2932-23FD-4050-83F5-88CCFBBF7B9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B6026776-7E77-4750-AA3A-445FC7359F4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387A30E5-BDF6-4584-973B-5F06D853FA0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42196AC1-65B1-4CC5-B616-0ECAF517367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41E3DC7E-D8AD-4816-BE67-D1AC5C71EE4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BC2C0E3F-8AD0-41F7-B05A-F4D8C97F8E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EA47B0B7-0DB8-4135-BE02-7E65B196F9E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CCF7C203-9CDF-44EC-B39B-CBD19DE930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6" name="直線コネクタ 75">
          <a:extLst>
            <a:ext uri="{FF2B5EF4-FFF2-40B4-BE49-F238E27FC236}">
              <a16:creationId xmlns:a16="http://schemas.microsoft.com/office/drawing/2014/main" id="{9E347863-6F9F-47DE-8966-9B3EA2BEBDC3}"/>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7" name="有形固定資産減価償却率最小値テキスト">
          <a:extLst>
            <a:ext uri="{FF2B5EF4-FFF2-40B4-BE49-F238E27FC236}">
              <a16:creationId xmlns:a16="http://schemas.microsoft.com/office/drawing/2014/main" id="{0D084CC1-E912-46A6-B5C0-6FB0F5F6C336}"/>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8" name="直線コネクタ 77">
          <a:extLst>
            <a:ext uri="{FF2B5EF4-FFF2-40B4-BE49-F238E27FC236}">
              <a16:creationId xmlns:a16="http://schemas.microsoft.com/office/drawing/2014/main" id="{B5FB5379-1CFB-4308-8E57-C2E7C4B293B6}"/>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9" name="有形固定資産減価償却率最大値テキスト">
          <a:extLst>
            <a:ext uri="{FF2B5EF4-FFF2-40B4-BE49-F238E27FC236}">
              <a16:creationId xmlns:a16="http://schemas.microsoft.com/office/drawing/2014/main" id="{A35803EB-00BA-498B-BBCE-375B86FF22DC}"/>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0" name="直線コネクタ 79">
          <a:extLst>
            <a:ext uri="{FF2B5EF4-FFF2-40B4-BE49-F238E27FC236}">
              <a16:creationId xmlns:a16="http://schemas.microsoft.com/office/drawing/2014/main" id="{50D0BA74-3F1A-42C3-B49C-7E12F979CD8B}"/>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1" name="有形固定資産減価償却率平均値テキスト">
          <a:extLst>
            <a:ext uri="{FF2B5EF4-FFF2-40B4-BE49-F238E27FC236}">
              <a16:creationId xmlns:a16="http://schemas.microsoft.com/office/drawing/2014/main" id="{6C02E0D9-C826-4A1E-A4B3-03A5FD6D6D09}"/>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2" name="フローチャート: 判断 81">
          <a:extLst>
            <a:ext uri="{FF2B5EF4-FFF2-40B4-BE49-F238E27FC236}">
              <a16:creationId xmlns:a16="http://schemas.microsoft.com/office/drawing/2014/main" id="{C92F3413-A774-4522-B49F-0F0BBA7021C8}"/>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3" name="フローチャート: 判断 82">
          <a:extLst>
            <a:ext uri="{FF2B5EF4-FFF2-40B4-BE49-F238E27FC236}">
              <a16:creationId xmlns:a16="http://schemas.microsoft.com/office/drawing/2014/main" id="{3C799AA1-22BE-4AAF-B3DE-6D3FED5B081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4" name="フローチャート: 判断 83">
          <a:extLst>
            <a:ext uri="{FF2B5EF4-FFF2-40B4-BE49-F238E27FC236}">
              <a16:creationId xmlns:a16="http://schemas.microsoft.com/office/drawing/2014/main" id="{8DB068F6-9686-49A2-9540-11A3E55AB31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5" name="フローチャート: 判断 84">
          <a:extLst>
            <a:ext uri="{FF2B5EF4-FFF2-40B4-BE49-F238E27FC236}">
              <a16:creationId xmlns:a16="http://schemas.microsoft.com/office/drawing/2014/main" id="{A3DE82EB-03E3-408A-B180-D35A2398390B}"/>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6" name="フローチャート: 判断 85">
          <a:extLst>
            <a:ext uri="{FF2B5EF4-FFF2-40B4-BE49-F238E27FC236}">
              <a16:creationId xmlns:a16="http://schemas.microsoft.com/office/drawing/2014/main" id="{A6663177-93BA-4365-8399-FD919A82777E}"/>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48527FD-E2BD-4CEC-B991-7B854FD46E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F714EF7-9DF9-476B-9382-65DA42A607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5B3587C-43CF-4CEB-AF43-E8BE1AAB25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8001949-2D9F-4859-8E16-F97E3A9B3D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71AAA7-281F-4D50-BBEE-FE6C22B370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2" name="楕円 91">
          <a:extLst>
            <a:ext uri="{FF2B5EF4-FFF2-40B4-BE49-F238E27FC236}">
              <a16:creationId xmlns:a16="http://schemas.microsoft.com/office/drawing/2014/main" id="{915754F6-F57E-4EA1-A13E-C2AD4461604D}"/>
            </a:ext>
          </a:extLst>
        </xdr:cNvPr>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152491</xdr:rowOff>
    </xdr:from>
    <xdr:to>
      <xdr:col>15</xdr:col>
      <xdr:colOff>187325</xdr:colOff>
      <xdr:row>33</xdr:row>
      <xdr:rowOff>82641</xdr:rowOff>
    </xdr:to>
    <xdr:sp macro="" textlink="">
      <xdr:nvSpPr>
        <xdr:cNvPr id="93" name="楕円 92">
          <a:extLst>
            <a:ext uri="{FF2B5EF4-FFF2-40B4-BE49-F238E27FC236}">
              <a16:creationId xmlns:a16="http://schemas.microsoft.com/office/drawing/2014/main" id="{14DDEC2F-1975-4679-AA29-449F29B76011}"/>
            </a:ext>
          </a:extLst>
        </xdr:cNvPr>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33</xdr:row>
      <xdr:rowOff>31841</xdr:rowOff>
    </xdr:to>
    <xdr:cxnSp macro="">
      <xdr:nvCxnSpPr>
        <xdr:cNvPr id="94" name="直線コネクタ 93">
          <a:extLst>
            <a:ext uri="{FF2B5EF4-FFF2-40B4-BE49-F238E27FC236}">
              <a16:creationId xmlns:a16="http://schemas.microsoft.com/office/drawing/2014/main" id="{5239959B-B40D-443C-83BB-FCBF589DF7E9}"/>
            </a:ext>
          </a:extLst>
        </xdr:cNvPr>
        <xdr:cNvCxnSpPr/>
      </xdr:nvCxnSpPr>
      <xdr:spPr>
        <a:xfrm flipV="1">
          <a:off x="3289300" y="5791926"/>
          <a:ext cx="762000" cy="6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56878</xdr:rowOff>
    </xdr:from>
    <xdr:to>
      <xdr:col>11</xdr:col>
      <xdr:colOff>187325</xdr:colOff>
      <xdr:row>32</xdr:row>
      <xdr:rowOff>158478</xdr:rowOff>
    </xdr:to>
    <xdr:sp macro="" textlink="">
      <xdr:nvSpPr>
        <xdr:cNvPr id="95" name="楕円 94">
          <a:extLst>
            <a:ext uri="{FF2B5EF4-FFF2-40B4-BE49-F238E27FC236}">
              <a16:creationId xmlns:a16="http://schemas.microsoft.com/office/drawing/2014/main" id="{7ED2E6C7-A358-4E7D-BC81-E5DA3BE0BBEB}"/>
            </a:ext>
          </a:extLst>
        </xdr:cNvPr>
        <xdr:cNvSpPr/>
      </xdr:nvSpPr>
      <xdr:spPr>
        <a:xfrm>
          <a:off x="2476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107678</xdr:rowOff>
    </xdr:from>
    <xdr:to>
      <xdr:col>15</xdr:col>
      <xdr:colOff>136525</xdr:colOff>
      <xdr:row>33</xdr:row>
      <xdr:rowOff>31841</xdr:rowOff>
    </xdr:to>
    <xdr:cxnSp macro="">
      <xdr:nvCxnSpPr>
        <xdr:cNvPr id="96" name="直線コネクタ 95">
          <a:extLst>
            <a:ext uri="{FF2B5EF4-FFF2-40B4-BE49-F238E27FC236}">
              <a16:creationId xmlns:a16="http://schemas.microsoft.com/office/drawing/2014/main" id="{6703CE11-EFFA-405E-95C1-BA1F00D4B443}"/>
            </a:ext>
          </a:extLst>
        </xdr:cNvPr>
        <xdr:cNvCxnSpPr/>
      </xdr:nvCxnSpPr>
      <xdr:spPr>
        <a:xfrm>
          <a:off x="2527300" y="6365603"/>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72299</xdr:rowOff>
    </xdr:from>
    <xdr:to>
      <xdr:col>7</xdr:col>
      <xdr:colOff>187325</xdr:colOff>
      <xdr:row>33</xdr:row>
      <xdr:rowOff>2449</xdr:rowOff>
    </xdr:to>
    <xdr:sp macro="" textlink="">
      <xdr:nvSpPr>
        <xdr:cNvPr id="97" name="楕円 96">
          <a:extLst>
            <a:ext uri="{FF2B5EF4-FFF2-40B4-BE49-F238E27FC236}">
              <a16:creationId xmlns:a16="http://schemas.microsoft.com/office/drawing/2014/main" id="{19C55E5C-D975-4704-BA6F-DBAA7F2AB43B}"/>
            </a:ext>
          </a:extLst>
        </xdr:cNvPr>
        <xdr:cNvSpPr/>
      </xdr:nvSpPr>
      <xdr:spPr>
        <a:xfrm>
          <a:off x="1714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107678</xdr:rowOff>
    </xdr:from>
    <xdr:to>
      <xdr:col>11</xdr:col>
      <xdr:colOff>136525</xdr:colOff>
      <xdr:row>32</xdr:row>
      <xdr:rowOff>123099</xdr:rowOff>
    </xdr:to>
    <xdr:cxnSp macro="">
      <xdr:nvCxnSpPr>
        <xdr:cNvPr id="98" name="直線コネクタ 97">
          <a:extLst>
            <a:ext uri="{FF2B5EF4-FFF2-40B4-BE49-F238E27FC236}">
              <a16:creationId xmlns:a16="http://schemas.microsoft.com/office/drawing/2014/main" id="{9E00AF04-1A99-4AD7-82F6-B4821E7520FB}"/>
            </a:ext>
          </a:extLst>
        </xdr:cNvPr>
        <xdr:cNvCxnSpPr/>
      </xdr:nvCxnSpPr>
      <xdr:spPr>
        <a:xfrm flipV="1">
          <a:off x="1765300" y="636560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D8F892AC-7010-41A4-A490-BC4943DC0092}"/>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0" name="n_2aveValue有形固定資産減価償却率">
          <a:extLst>
            <a:ext uri="{FF2B5EF4-FFF2-40B4-BE49-F238E27FC236}">
              <a16:creationId xmlns:a16="http://schemas.microsoft.com/office/drawing/2014/main" id="{421D9F36-DCFA-44CC-ACB1-83BD9F12D37C}"/>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1" name="n_3aveValue有形固定資産減価償却率">
          <a:extLst>
            <a:ext uri="{FF2B5EF4-FFF2-40B4-BE49-F238E27FC236}">
              <a16:creationId xmlns:a16="http://schemas.microsoft.com/office/drawing/2014/main" id="{8D5CE4F8-4AAE-4277-84F1-544B95605863}"/>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2" name="n_4aveValue有形固定資産減価償却率">
          <a:extLst>
            <a:ext uri="{FF2B5EF4-FFF2-40B4-BE49-F238E27FC236}">
              <a16:creationId xmlns:a16="http://schemas.microsoft.com/office/drawing/2014/main" id="{BD51A6D0-9094-4552-8670-C6FC736A0B7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3" name="n_1mainValue有形固定資産減価償却率">
          <a:extLst>
            <a:ext uri="{FF2B5EF4-FFF2-40B4-BE49-F238E27FC236}">
              <a16:creationId xmlns:a16="http://schemas.microsoft.com/office/drawing/2014/main" id="{3F1A2A60-8446-467F-A5C7-9D600F039F90}"/>
            </a:ext>
          </a:extLst>
        </xdr:cNvPr>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104" name="n_2mainValue有形固定資産減価償却率">
          <a:extLst>
            <a:ext uri="{FF2B5EF4-FFF2-40B4-BE49-F238E27FC236}">
              <a16:creationId xmlns:a16="http://schemas.microsoft.com/office/drawing/2014/main" id="{19028D29-30BF-4915-9911-C89B89940961}"/>
            </a:ext>
          </a:extLst>
        </xdr:cNvPr>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149605</xdr:rowOff>
    </xdr:from>
    <xdr:ext cx="405111" cy="259045"/>
    <xdr:sp macro="" textlink="">
      <xdr:nvSpPr>
        <xdr:cNvPr id="105" name="n_3mainValue有形固定資産減価償却率">
          <a:extLst>
            <a:ext uri="{FF2B5EF4-FFF2-40B4-BE49-F238E27FC236}">
              <a16:creationId xmlns:a16="http://schemas.microsoft.com/office/drawing/2014/main" id="{7AC46A6B-EA66-4291-AD0A-69B645F9DB26}"/>
            </a:ext>
          </a:extLst>
        </xdr:cNvPr>
        <xdr:cNvSpPr txBox="1"/>
      </xdr:nvSpPr>
      <xdr:spPr>
        <a:xfrm>
          <a:off x="2324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165026</xdr:rowOff>
    </xdr:from>
    <xdr:ext cx="405111" cy="259045"/>
    <xdr:sp macro="" textlink="">
      <xdr:nvSpPr>
        <xdr:cNvPr id="106" name="n_4mainValue有形固定資産減価償却率">
          <a:extLst>
            <a:ext uri="{FF2B5EF4-FFF2-40B4-BE49-F238E27FC236}">
              <a16:creationId xmlns:a16="http://schemas.microsoft.com/office/drawing/2014/main" id="{389F04A8-F612-40CE-A5C7-B915AF6CF5C4}"/>
            </a:ext>
          </a:extLst>
        </xdr:cNvPr>
        <xdr:cNvSpPr txBox="1"/>
      </xdr:nvSpPr>
      <xdr:spPr>
        <a:xfrm>
          <a:off x="1562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A154801-0793-43D6-9170-DE50462B61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B75055A-DF36-47DC-8A67-5C0A8A4598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28FCE3CE-5D71-41EF-9D9A-BFF40563F43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B6442BB-E5FD-420D-8753-A921C69430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7F53D23-95C2-4804-9C57-4607D9B002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4FC9830-8BEC-4AF9-9DC5-9003DF8E09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D549A1A-489F-48F0-86FA-A09775ED35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4C8BC18-A7E4-47D8-B12B-7F7F887B38F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9F0ECB6-9701-4240-9A39-C33E6C3D2C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E1838B9-42BE-48B3-B117-778DDDE153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3FD8400-2846-4486-AA3F-643BC9D790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D95F67A-51FA-4CD2-B7A2-24CB0570ABA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E961BE3-A047-4989-952E-B43FB6CF62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債務償還比率は算出されず。</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EE7AC2E-4ABD-4D75-AFB9-D31917DFF9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313D6644-C7A8-4757-A97D-B97387047F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5FE16D2-AE1D-45DC-8715-56E653700D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04F15FB-5CF3-469C-905B-54CF5B92CC2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32F5DCB0-FB71-4333-9FB2-6114E6FA4AA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C76E3B5-D20C-46AB-BF8A-8CC4F58FB1B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E1056EAE-D5C6-4764-9DCB-F4806039EFE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9C9C8C1-0C41-4A18-9E78-EB0B1F8B06C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58A09212-BDF1-4D2F-A6A3-2501FC38265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6B22CE60-ECED-4773-B475-2B339EBF59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1F8E9557-DF1A-47FC-94C2-91F71AE6911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C72B561-0B27-408A-A1A6-0B2123F36DA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9B3B745C-E2C4-4898-BF21-0E6D4F69ED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C6D3866-ED44-47A3-9ED9-E356F22D01E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D4A39ED2-A4F1-427A-B92B-57A47054B43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121EED20-80C7-45AE-BFC7-8796BCA15DDA}"/>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20850793-24D6-4EF2-B1A3-20F9B59895F7}"/>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98890A13-6E05-45EA-9DE9-56DE2AFB5FB4}"/>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BE6B466-0334-4889-9558-E995BC40F38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6D83FD0-BC2A-4F0C-8A41-65D15815B92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0" name="債務償還比率平均値テキスト">
          <a:extLst>
            <a:ext uri="{FF2B5EF4-FFF2-40B4-BE49-F238E27FC236}">
              <a16:creationId xmlns:a16="http://schemas.microsoft.com/office/drawing/2014/main" id="{EC23EDCA-C290-47D3-8E12-5F9D0AA8E712}"/>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06B69DF5-CA38-465B-998D-793BA8FF214E}"/>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2A587EA3-BC6B-4A49-BDF3-741A1665B33F}"/>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34AD0D54-A3A1-4352-B07F-C9653A9618D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BA147672-D159-4790-ABBF-B7A6B5E8DF8B}"/>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B236EAD9-5639-4596-87A6-B051CA1A9E6B}"/>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15B30E3-3FF1-4B7E-9287-F3B7830C8B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97064B7-5DED-45F0-B3D7-6D1C398F25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8BAECD4-FB8E-417E-B58E-7EA59D3BE9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A8EEFBC-165C-4493-9BA1-152DF11CFE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C4CC61C-9E52-44F9-93F5-6ABFA08A58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1" name="n_1aveValue債務償還比率">
          <a:extLst>
            <a:ext uri="{FF2B5EF4-FFF2-40B4-BE49-F238E27FC236}">
              <a16:creationId xmlns:a16="http://schemas.microsoft.com/office/drawing/2014/main" id="{A9D635ED-1928-4387-BB16-68D5DE43C612}"/>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2" name="n_2aveValue債務償還比率">
          <a:extLst>
            <a:ext uri="{FF2B5EF4-FFF2-40B4-BE49-F238E27FC236}">
              <a16:creationId xmlns:a16="http://schemas.microsoft.com/office/drawing/2014/main" id="{08240A52-51B4-419A-AF39-D905BB3392BA}"/>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3" name="n_3aveValue債務償還比率">
          <a:extLst>
            <a:ext uri="{FF2B5EF4-FFF2-40B4-BE49-F238E27FC236}">
              <a16:creationId xmlns:a16="http://schemas.microsoft.com/office/drawing/2014/main" id="{8C9EB4E7-49A9-40AC-9540-EF7A17F6398F}"/>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4" name="n_4aveValue債務償還比率">
          <a:extLst>
            <a:ext uri="{FF2B5EF4-FFF2-40B4-BE49-F238E27FC236}">
              <a16:creationId xmlns:a16="http://schemas.microsoft.com/office/drawing/2014/main" id="{3B88F40B-B668-4243-B658-453CCACF36C1}"/>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80190246-0476-4D62-9656-425EC71EDF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9483340D-FA17-45D5-8DDD-D08E4677CA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4A65A6F5-2503-4738-B426-A8D50CFC08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861D68EF-B103-45E1-BDAC-4FFEC576C1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DE98ED6-0FDA-46E8-9EA6-7EBAC3B596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BD0A568E-F0C2-41BF-8515-3173ADDC92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AEF205-C83A-438A-B8BD-50495C9B7A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F2C87D-0121-4E52-BFB4-427ADF0F94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52377F-17B3-4E96-AC6C-4D245CF572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AF9BC3-2026-49AA-B2AC-ECA1F144D8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E871AA-FE3E-4B58-A2A3-47FDD4177B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7AD216-3124-4C54-9DDE-B81FC6F61B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887D3C-63BA-40E3-94FD-51BA50325A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EF60F8-36A7-48AC-8178-CFE70C1DD0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DA96D1-25BE-4FE1-8891-E655D2437A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821ADF-65C2-475E-B267-70A11CE8AF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D0BC4E-C20F-4B7F-9F9D-7322220686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1C48F4-9346-44B1-BA2C-92D1186904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31EB95-96DD-40F0-A075-6C617CD5B9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DBB7F4-8ACD-49E6-A14A-3AECFFC146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EFB4E2-C099-46B5-B3AF-258DF70F4A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B6CE70-EAAF-459C-AC1E-5C784727D3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EAAC3B-18EE-43DB-8CCF-A3DE440FFB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2B3061-E9E5-4B89-82EE-1512A91394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DF801E-538A-465D-A648-CC1CF187B1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87D882-6AA9-4FA1-BCCF-9AAE642EBD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732EB4-EF71-448D-A9D9-5007A68B7D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A21B54-CA82-4DEF-AEB7-834AEBBCF0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0420B1-2854-4AB4-AED4-BE9B6FF420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C6DECA-2F87-4FFB-88B4-AC32A857D2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B3195C-DEB8-4503-BA9C-14B5EA0EA3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B655AF-0ECC-4DA0-8443-81EAB48D5D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7162EA-9143-41A7-8E32-DF23F7075C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17A257-C2F1-403C-A1D2-5888B6781F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CE60FB-11A7-4E4D-9024-9B28B1E9C5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D4D22A-9AC6-42BF-B807-85618AC53D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C405E6-6A20-4F9B-8C33-2A83FDA89A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86DCA2-A918-4F2E-825F-08BB61B75B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1C2CCC-0CE4-4B93-8649-7D24B36DE5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B1B328-D77D-4186-AE16-8668CF254F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95D58A-196F-46A7-82B1-BDD20505C4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368E09-1F9C-45AC-88BB-C818DFEB7F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A477A2-D5DE-4F1F-AF42-8F0FAEB242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0FEC44-F723-4B6C-BDD8-014599A16A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ED6679-B0D7-4105-AF6A-807AB34370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33F1B6-36BF-4ADD-BD9A-11A139C638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825C35-ADB8-490E-B61D-C2AC31B15E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EF7936-1952-43C9-9730-2E23A541D7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0BEAFE7-C242-4936-913B-E6ECA8661D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B40C223-AFD7-4892-B0A3-CCB1D8C24CA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514D73-911E-4BE0-B9C0-49E1052253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6024FA-F856-469E-9B3A-F8FFBB703A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2DD5502-602D-491C-AA2C-B4AE1A58A56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2EC08E-CE00-42FC-80FF-106CD85F67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3493EAC-AC86-4027-85EA-199EDABA65B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5A0B051-7A2C-4C59-82F8-2B6506BAA4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8028E8-AEC2-403C-BBCE-7435CD582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E2650B-72EE-4B92-967F-C4ED0A1D931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041F5A-DF31-486F-8C5B-88B0DA3F8B1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D2F67FA-D71A-4500-8315-2B3F0D1A6FA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2664260-F513-461B-93BD-05F70EB4F3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1A95698-8F7C-4405-8FE5-83CF1D6CC0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71326DD-A7BE-4BD0-8E68-74837C195CFF}"/>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7FBCA2D6-327E-4786-A0AF-44D6205FCDE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805E497-2770-4990-B583-CBF05936132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68EAA3E-0AB0-49DC-8BE2-FD2DD051910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4234551-A0DC-48A0-89F0-F07820D9B9C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28D1953-E833-47B8-A918-7F7DC5340EC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6A913A9-750F-47F4-A432-DB9BC1DACA47}"/>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266B1A7-18DB-4FF8-A536-EBF9731EC5C3}"/>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048F25B-7460-413D-B342-7FDFCB77B12E}"/>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FA77B7C7-FAA0-4BC2-9B3B-8093FE6459DD}"/>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4C23539-313E-4A0B-937B-F83E4D7DB8BB}"/>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D64FD3-8DB8-4E53-82D6-BD3EA9AB47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CA5263-229A-4D17-AFA3-53BCC50C06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246EAA-47C3-48C4-837D-DA709E3619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BD1F0C-8521-4415-98DB-A6D70E27A1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022025-1E2F-4378-88DC-8AEF8C3092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a:extLst>
            <a:ext uri="{FF2B5EF4-FFF2-40B4-BE49-F238E27FC236}">
              <a16:creationId xmlns:a16="http://schemas.microsoft.com/office/drawing/2014/main" id="{7BDCBFB7-A4E9-45F7-B7EE-1931AD6C6EDF}"/>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100512</xdr:rowOff>
    </xdr:from>
    <xdr:to>
      <xdr:col>15</xdr:col>
      <xdr:colOff>101600</xdr:colOff>
      <xdr:row>39</xdr:row>
      <xdr:rowOff>30662</xdr:rowOff>
    </xdr:to>
    <xdr:sp macro="" textlink="">
      <xdr:nvSpPr>
        <xdr:cNvPr id="75" name="楕円 74">
          <a:extLst>
            <a:ext uri="{FF2B5EF4-FFF2-40B4-BE49-F238E27FC236}">
              <a16:creationId xmlns:a16="http://schemas.microsoft.com/office/drawing/2014/main" id="{5D8A9668-80C2-416F-BCC0-95DE1FBF1874}"/>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151312</xdr:rowOff>
    </xdr:to>
    <xdr:cxnSp macro="">
      <xdr:nvCxnSpPr>
        <xdr:cNvPr id="76" name="直線コネクタ 75">
          <a:extLst>
            <a:ext uri="{FF2B5EF4-FFF2-40B4-BE49-F238E27FC236}">
              <a16:creationId xmlns:a16="http://schemas.microsoft.com/office/drawing/2014/main" id="{8673CB2C-D25A-4E3D-8B0E-22C5665A73CA}"/>
            </a:ext>
          </a:extLst>
        </xdr:cNvPr>
        <xdr:cNvCxnSpPr/>
      </xdr:nvCxnSpPr>
      <xdr:spPr>
        <a:xfrm flipV="1">
          <a:off x="2908300" y="6552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77" name="楕円 76">
          <a:extLst>
            <a:ext uri="{FF2B5EF4-FFF2-40B4-BE49-F238E27FC236}">
              <a16:creationId xmlns:a16="http://schemas.microsoft.com/office/drawing/2014/main" id="{02D88CF8-574C-4360-9F13-AB6FF61427FE}"/>
            </a:ext>
          </a:extLst>
        </xdr:cNvPr>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151312</xdr:rowOff>
    </xdr:to>
    <xdr:cxnSp macro="">
      <xdr:nvCxnSpPr>
        <xdr:cNvPr id="78" name="直線コネクタ 77">
          <a:extLst>
            <a:ext uri="{FF2B5EF4-FFF2-40B4-BE49-F238E27FC236}">
              <a16:creationId xmlns:a16="http://schemas.microsoft.com/office/drawing/2014/main" id="{E7C083D3-673C-452D-B460-8FE86E8EE419}"/>
            </a:ext>
          </a:extLst>
        </xdr:cNvPr>
        <xdr:cNvCxnSpPr/>
      </xdr:nvCxnSpPr>
      <xdr:spPr>
        <a:xfrm>
          <a:off x="2019300" y="663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79" name="楕円 78">
          <a:extLst>
            <a:ext uri="{FF2B5EF4-FFF2-40B4-BE49-F238E27FC236}">
              <a16:creationId xmlns:a16="http://schemas.microsoft.com/office/drawing/2014/main" id="{A1BC66D0-B7AD-4F7E-8F00-929CE1405932}"/>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120287</xdr:rowOff>
    </xdr:to>
    <xdr:cxnSp macro="">
      <xdr:nvCxnSpPr>
        <xdr:cNvPr id="80" name="直線コネクタ 79">
          <a:extLst>
            <a:ext uri="{FF2B5EF4-FFF2-40B4-BE49-F238E27FC236}">
              <a16:creationId xmlns:a16="http://schemas.microsoft.com/office/drawing/2014/main" id="{FAEA295E-F611-427E-BC00-0F0370FE3538}"/>
            </a:ext>
          </a:extLst>
        </xdr:cNvPr>
        <xdr:cNvCxnSpPr/>
      </xdr:nvCxnSpPr>
      <xdr:spPr>
        <a:xfrm>
          <a:off x="1130300" y="66043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1" name="n_1aveValue【道路】&#10;有形固定資産減価償却率">
          <a:extLst>
            <a:ext uri="{FF2B5EF4-FFF2-40B4-BE49-F238E27FC236}">
              <a16:creationId xmlns:a16="http://schemas.microsoft.com/office/drawing/2014/main" id="{3FA13CEF-D1DB-4B07-94E7-A999C9F6B04C}"/>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a:extLst>
            <a:ext uri="{FF2B5EF4-FFF2-40B4-BE49-F238E27FC236}">
              <a16:creationId xmlns:a16="http://schemas.microsoft.com/office/drawing/2014/main" id="{E54418A2-B4F0-4989-A06B-301D255C3DF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3" name="n_3aveValue【道路】&#10;有形固定資産減価償却率">
          <a:extLst>
            <a:ext uri="{FF2B5EF4-FFF2-40B4-BE49-F238E27FC236}">
              <a16:creationId xmlns:a16="http://schemas.microsoft.com/office/drawing/2014/main" id="{AAC658FD-1F5C-4805-8C9F-AEEA6DBBA4E7}"/>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4" name="n_4aveValue【道路】&#10;有形固定資産減価償却率">
          <a:extLst>
            <a:ext uri="{FF2B5EF4-FFF2-40B4-BE49-F238E27FC236}">
              <a16:creationId xmlns:a16="http://schemas.microsoft.com/office/drawing/2014/main" id="{AB6F2A7D-9544-45E6-B2BA-6F74B63419FD}"/>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5" name="n_1mainValue【道路】&#10;有形固定資産減価償却率">
          <a:extLst>
            <a:ext uri="{FF2B5EF4-FFF2-40B4-BE49-F238E27FC236}">
              <a16:creationId xmlns:a16="http://schemas.microsoft.com/office/drawing/2014/main" id="{D01AD953-E4AF-49CD-9B8D-52C4844AC11D}"/>
            </a:ext>
          </a:extLst>
        </xdr:cNvPr>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47188</xdr:rowOff>
    </xdr:from>
    <xdr:ext cx="405111" cy="259045"/>
    <xdr:sp macro="" textlink="">
      <xdr:nvSpPr>
        <xdr:cNvPr id="86" name="n_2mainValue【道路】&#10;有形固定資産減価償却率">
          <a:extLst>
            <a:ext uri="{FF2B5EF4-FFF2-40B4-BE49-F238E27FC236}">
              <a16:creationId xmlns:a16="http://schemas.microsoft.com/office/drawing/2014/main" id="{FEF60CAE-6FB9-4523-8364-19DE9FCE24C4}"/>
            </a:ext>
          </a:extLst>
        </xdr:cNvPr>
        <xdr:cNvSpPr txBox="1"/>
      </xdr:nvSpPr>
      <xdr:spPr>
        <a:xfrm>
          <a:off x="2705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87" name="n_3mainValue【道路】&#10;有形固定資産減価償却率">
          <a:extLst>
            <a:ext uri="{FF2B5EF4-FFF2-40B4-BE49-F238E27FC236}">
              <a16:creationId xmlns:a16="http://schemas.microsoft.com/office/drawing/2014/main" id="{F7318713-9F74-4E99-8F95-346E33988BB4}"/>
            </a:ext>
          </a:extLst>
        </xdr:cNvPr>
        <xdr:cNvSpPr txBox="1"/>
      </xdr:nvSpPr>
      <xdr:spPr>
        <a:xfrm>
          <a:off x="1816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156590</xdr:rowOff>
    </xdr:from>
    <xdr:ext cx="405111" cy="259045"/>
    <xdr:sp macro="" textlink="">
      <xdr:nvSpPr>
        <xdr:cNvPr id="88" name="n_4mainValue【道路】&#10;有形固定資産減価償却率">
          <a:extLst>
            <a:ext uri="{FF2B5EF4-FFF2-40B4-BE49-F238E27FC236}">
              <a16:creationId xmlns:a16="http://schemas.microsoft.com/office/drawing/2014/main" id="{6C2C8359-0DF9-4605-BCE7-641832E3D6DD}"/>
            </a:ext>
          </a:extLst>
        </xdr:cNvPr>
        <xdr:cNvSpPr txBox="1"/>
      </xdr:nvSpPr>
      <xdr:spPr>
        <a:xfrm>
          <a:off x="927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47F6C87-7E41-405C-B43F-41FD5EE024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691DE0A-4158-4917-84B2-8312613800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282B1B3-8F30-47CC-BA8A-08EB56CC06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05E30FB-F207-48ED-86BA-B8D38F9266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67883D2-429E-4D9E-9B61-9F3DCCE989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3BD5D01-AD76-4627-86D9-A48D778DF8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445EBDD-57B1-42FC-A0A6-BF8D888D20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18C0890-30D2-4660-8199-3DEB773016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4245D7F-D48F-4B0D-A964-1EFFCC8C32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88D46CF-4143-4CAE-8509-F55FE3E773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5A72EC2-A71F-4629-A86A-F85EA3ABF8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3BD2605-82A1-40EB-A9DC-07331766D7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3181731-E2FC-4BBE-A04D-2390A7BD79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F1CC07-26FF-450D-A230-235EA6FE007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C109D8E-AE5C-4326-9A68-51919FE3E1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14EA665B-B5EF-4EEB-911E-F4041EB3DAD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B59BE96-73CA-40A1-9CCB-C4E789644B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667112F-F05A-49E1-A244-380DC13D1AB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057CBF0-41AA-4362-91DA-BD534B210A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257F208D-C1B1-476B-B65E-B9C9D6DADE1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99D23B0-342E-4AF6-A0B0-387E3BD357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153A3139-231B-4D06-B35B-82CB474DB32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3112BAA-5DE3-4611-8AD6-5F0A95181F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2" name="直線コネクタ 111">
          <a:extLst>
            <a:ext uri="{FF2B5EF4-FFF2-40B4-BE49-F238E27FC236}">
              <a16:creationId xmlns:a16="http://schemas.microsoft.com/office/drawing/2014/main" id="{32ACD4C8-40BD-449C-9890-17532B602221}"/>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3" name="【道路】&#10;一人当たり延長最小値テキスト">
          <a:extLst>
            <a:ext uri="{FF2B5EF4-FFF2-40B4-BE49-F238E27FC236}">
              <a16:creationId xmlns:a16="http://schemas.microsoft.com/office/drawing/2014/main" id="{B5B3E4CD-D496-499B-BE71-0BE4704C9C18}"/>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4" name="直線コネクタ 113">
          <a:extLst>
            <a:ext uri="{FF2B5EF4-FFF2-40B4-BE49-F238E27FC236}">
              <a16:creationId xmlns:a16="http://schemas.microsoft.com/office/drawing/2014/main" id="{FDB2B17E-103E-462D-BA64-D7A372B83D1C}"/>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5" name="【道路】&#10;一人当たり延長最大値テキスト">
          <a:extLst>
            <a:ext uri="{FF2B5EF4-FFF2-40B4-BE49-F238E27FC236}">
              <a16:creationId xmlns:a16="http://schemas.microsoft.com/office/drawing/2014/main" id="{8A0D07FE-20D4-45D5-97DC-3D87158BA586}"/>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6" name="直線コネクタ 115">
          <a:extLst>
            <a:ext uri="{FF2B5EF4-FFF2-40B4-BE49-F238E27FC236}">
              <a16:creationId xmlns:a16="http://schemas.microsoft.com/office/drawing/2014/main" id="{3BA1C12F-CE4D-4326-B895-B555825DD71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7" name="【道路】&#10;一人当たり延長平均値テキスト">
          <a:extLst>
            <a:ext uri="{FF2B5EF4-FFF2-40B4-BE49-F238E27FC236}">
              <a16:creationId xmlns:a16="http://schemas.microsoft.com/office/drawing/2014/main" id="{540B4108-460D-4CB0-A600-FA11184EDCB4}"/>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8" name="フローチャート: 判断 117">
          <a:extLst>
            <a:ext uri="{FF2B5EF4-FFF2-40B4-BE49-F238E27FC236}">
              <a16:creationId xmlns:a16="http://schemas.microsoft.com/office/drawing/2014/main" id="{C6FAA64C-51C6-49EF-A4BB-1DEDA14D64EE}"/>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9" name="フローチャート: 判断 118">
          <a:extLst>
            <a:ext uri="{FF2B5EF4-FFF2-40B4-BE49-F238E27FC236}">
              <a16:creationId xmlns:a16="http://schemas.microsoft.com/office/drawing/2014/main" id="{92C5EC87-97F0-4DC4-A34A-8CF340D2DA4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0" name="フローチャート: 判断 119">
          <a:extLst>
            <a:ext uri="{FF2B5EF4-FFF2-40B4-BE49-F238E27FC236}">
              <a16:creationId xmlns:a16="http://schemas.microsoft.com/office/drawing/2014/main" id="{AD755907-0C18-4213-ABD9-698E8AF0BA1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1" name="フローチャート: 判断 120">
          <a:extLst>
            <a:ext uri="{FF2B5EF4-FFF2-40B4-BE49-F238E27FC236}">
              <a16:creationId xmlns:a16="http://schemas.microsoft.com/office/drawing/2014/main" id="{160ACAEC-78D1-45AC-916A-D49B864B85FB}"/>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2" name="フローチャート: 判断 121">
          <a:extLst>
            <a:ext uri="{FF2B5EF4-FFF2-40B4-BE49-F238E27FC236}">
              <a16:creationId xmlns:a16="http://schemas.microsoft.com/office/drawing/2014/main" id="{3BD9C81F-F91B-4E35-AC3E-AE6176FBBF36}"/>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B84A2E-B248-410C-8140-8D4D5CE96E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BC45950-98CD-40F9-B8F3-15728C8FC2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DED184-A2ED-4583-83CC-B0366A11E5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05B3767-CD0E-4A33-9103-A2D491B492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DDC2E6-87F1-440B-84D3-BD36F497E5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93307</xdr:rowOff>
    </xdr:from>
    <xdr:to>
      <xdr:col>50</xdr:col>
      <xdr:colOff>165100</xdr:colOff>
      <xdr:row>42</xdr:row>
      <xdr:rowOff>23457</xdr:rowOff>
    </xdr:to>
    <xdr:sp macro="" textlink="">
      <xdr:nvSpPr>
        <xdr:cNvPr id="128" name="楕円 127">
          <a:extLst>
            <a:ext uri="{FF2B5EF4-FFF2-40B4-BE49-F238E27FC236}">
              <a16:creationId xmlns:a16="http://schemas.microsoft.com/office/drawing/2014/main" id="{E899C610-387A-40C6-93D8-B38FE272AC52}"/>
            </a:ext>
          </a:extLst>
        </xdr:cNvPr>
        <xdr:cNvSpPr/>
      </xdr:nvSpPr>
      <xdr:spPr>
        <a:xfrm>
          <a:off x="9588500" y="7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95827</xdr:rowOff>
    </xdr:from>
    <xdr:to>
      <xdr:col>46</xdr:col>
      <xdr:colOff>38100</xdr:colOff>
      <xdr:row>42</xdr:row>
      <xdr:rowOff>25977</xdr:rowOff>
    </xdr:to>
    <xdr:sp macro="" textlink="">
      <xdr:nvSpPr>
        <xdr:cNvPr id="129" name="楕円 128">
          <a:extLst>
            <a:ext uri="{FF2B5EF4-FFF2-40B4-BE49-F238E27FC236}">
              <a16:creationId xmlns:a16="http://schemas.microsoft.com/office/drawing/2014/main" id="{AA9EFE99-0076-4113-8DDE-5F86D7DDD09B}"/>
            </a:ext>
          </a:extLst>
        </xdr:cNvPr>
        <xdr:cNvSpPr/>
      </xdr:nvSpPr>
      <xdr:spPr>
        <a:xfrm>
          <a:off x="8699500" y="7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144107</xdr:rowOff>
    </xdr:from>
    <xdr:to>
      <xdr:col>50</xdr:col>
      <xdr:colOff>114300</xdr:colOff>
      <xdr:row>41</xdr:row>
      <xdr:rowOff>146627</xdr:rowOff>
    </xdr:to>
    <xdr:cxnSp macro="">
      <xdr:nvCxnSpPr>
        <xdr:cNvPr id="130" name="直線コネクタ 129">
          <a:extLst>
            <a:ext uri="{FF2B5EF4-FFF2-40B4-BE49-F238E27FC236}">
              <a16:creationId xmlns:a16="http://schemas.microsoft.com/office/drawing/2014/main" id="{6A3A2CF5-ECEE-4AF2-8394-46EB10DC89AD}"/>
            </a:ext>
          </a:extLst>
        </xdr:cNvPr>
        <xdr:cNvCxnSpPr/>
      </xdr:nvCxnSpPr>
      <xdr:spPr>
        <a:xfrm flipV="1">
          <a:off x="8750300" y="7173557"/>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97018</xdr:rowOff>
    </xdr:from>
    <xdr:to>
      <xdr:col>41</xdr:col>
      <xdr:colOff>101600</xdr:colOff>
      <xdr:row>42</xdr:row>
      <xdr:rowOff>27168</xdr:rowOff>
    </xdr:to>
    <xdr:sp macro="" textlink="">
      <xdr:nvSpPr>
        <xdr:cNvPr id="131" name="楕円 130">
          <a:extLst>
            <a:ext uri="{FF2B5EF4-FFF2-40B4-BE49-F238E27FC236}">
              <a16:creationId xmlns:a16="http://schemas.microsoft.com/office/drawing/2014/main" id="{8C149452-5F44-46E9-8B0D-5A225DC7DE1B}"/>
            </a:ext>
          </a:extLst>
        </xdr:cNvPr>
        <xdr:cNvSpPr/>
      </xdr:nvSpPr>
      <xdr:spPr>
        <a:xfrm>
          <a:off x="7810500" y="71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146627</xdr:rowOff>
    </xdr:from>
    <xdr:to>
      <xdr:col>45</xdr:col>
      <xdr:colOff>177800</xdr:colOff>
      <xdr:row>41</xdr:row>
      <xdr:rowOff>147818</xdr:rowOff>
    </xdr:to>
    <xdr:cxnSp macro="">
      <xdr:nvCxnSpPr>
        <xdr:cNvPr id="132" name="直線コネクタ 131">
          <a:extLst>
            <a:ext uri="{FF2B5EF4-FFF2-40B4-BE49-F238E27FC236}">
              <a16:creationId xmlns:a16="http://schemas.microsoft.com/office/drawing/2014/main" id="{6A2908DE-0E3D-4B3B-83F7-937CF7916E97}"/>
            </a:ext>
          </a:extLst>
        </xdr:cNvPr>
        <xdr:cNvCxnSpPr/>
      </xdr:nvCxnSpPr>
      <xdr:spPr>
        <a:xfrm flipV="1">
          <a:off x="7861300" y="717607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100640</xdr:rowOff>
    </xdr:from>
    <xdr:to>
      <xdr:col>36</xdr:col>
      <xdr:colOff>165100</xdr:colOff>
      <xdr:row>42</xdr:row>
      <xdr:rowOff>30790</xdr:rowOff>
    </xdr:to>
    <xdr:sp macro="" textlink="">
      <xdr:nvSpPr>
        <xdr:cNvPr id="133" name="楕円 132">
          <a:extLst>
            <a:ext uri="{FF2B5EF4-FFF2-40B4-BE49-F238E27FC236}">
              <a16:creationId xmlns:a16="http://schemas.microsoft.com/office/drawing/2014/main" id="{1272ACF7-FE07-4F5D-B07C-9ED7C0CE2345}"/>
            </a:ext>
          </a:extLst>
        </xdr:cNvPr>
        <xdr:cNvSpPr/>
      </xdr:nvSpPr>
      <xdr:spPr>
        <a:xfrm>
          <a:off x="6921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147818</xdr:rowOff>
    </xdr:from>
    <xdr:to>
      <xdr:col>41</xdr:col>
      <xdr:colOff>50800</xdr:colOff>
      <xdr:row>41</xdr:row>
      <xdr:rowOff>151440</xdr:rowOff>
    </xdr:to>
    <xdr:cxnSp macro="">
      <xdr:nvCxnSpPr>
        <xdr:cNvPr id="134" name="直線コネクタ 133">
          <a:extLst>
            <a:ext uri="{FF2B5EF4-FFF2-40B4-BE49-F238E27FC236}">
              <a16:creationId xmlns:a16="http://schemas.microsoft.com/office/drawing/2014/main" id="{44758679-356B-49E0-B48A-A2D9AFFBC43D}"/>
            </a:ext>
          </a:extLst>
        </xdr:cNvPr>
        <xdr:cNvCxnSpPr/>
      </xdr:nvCxnSpPr>
      <xdr:spPr>
        <a:xfrm flipV="1">
          <a:off x="6972300" y="717726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35" name="n_1aveValue【道路】&#10;一人当たり延長">
          <a:extLst>
            <a:ext uri="{FF2B5EF4-FFF2-40B4-BE49-F238E27FC236}">
              <a16:creationId xmlns:a16="http://schemas.microsoft.com/office/drawing/2014/main" id="{5D1B6153-7E31-4D92-87A6-22E62B7A10E4}"/>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36" name="n_2aveValue【道路】&#10;一人当たり延長">
          <a:extLst>
            <a:ext uri="{FF2B5EF4-FFF2-40B4-BE49-F238E27FC236}">
              <a16:creationId xmlns:a16="http://schemas.microsoft.com/office/drawing/2014/main" id="{873D1FED-31B8-4D69-BC44-753DCC05E7A9}"/>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37" name="n_3aveValue【道路】&#10;一人当たり延長">
          <a:extLst>
            <a:ext uri="{FF2B5EF4-FFF2-40B4-BE49-F238E27FC236}">
              <a16:creationId xmlns:a16="http://schemas.microsoft.com/office/drawing/2014/main" id="{F461E594-00AD-4B6D-A95F-B9936307757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38" name="n_4aveValue【道路】&#10;一人当たり延長">
          <a:extLst>
            <a:ext uri="{FF2B5EF4-FFF2-40B4-BE49-F238E27FC236}">
              <a16:creationId xmlns:a16="http://schemas.microsoft.com/office/drawing/2014/main" id="{CB69EF4D-FE16-4384-8FC1-149CAA51AAF9}"/>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14584</xdr:rowOff>
    </xdr:from>
    <xdr:ext cx="534377" cy="259045"/>
    <xdr:sp macro="" textlink="">
      <xdr:nvSpPr>
        <xdr:cNvPr id="139" name="n_1mainValue【道路】&#10;一人当たり延長">
          <a:extLst>
            <a:ext uri="{FF2B5EF4-FFF2-40B4-BE49-F238E27FC236}">
              <a16:creationId xmlns:a16="http://schemas.microsoft.com/office/drawing/2014/main" id="{2988CF60-235B-4E52-A630-B5F356018BBE}"/>
            </a:ext>
          </a:extLst>
        </xdr:cNvPr>
        <xdr:cNvSpPr txBox="1"/>
      </xdr:nvSpPr>
      <xdr:spPr>
        <a:xfrm>
          <a:off x="9359411" y="72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17104</xdr:rowOff>
    </xdr:from>
    <xdr:ext cx="534377" cy="259045"/>
    <xdr:sp macro="" textlink="">
      <xdr:nvSpPr>
        <xdr:cNvPr id="140" name="n_2mainValue【道路】&#10;一人当たり延長">
          <a:extLst>
            <a:ext uri="{FF2B5EF4-FFF2-40B4-BE49-F238E27FC236}">
              <a16:creationId xmlns:a16="http://schemas.microsoft.com/office/drawing/2014/main" id="{6E31981B-72BB-4DDA-9DE3-6A47639DB8F5}"/>
            </a:ext>
          </a:extLst>
        </xdr:cNvPr>
        <xdr:cNvSpPr txBox="1"/>
      </xdr:nvSpPr>
      <xdr:spPr>
        <a:xfrm>
          <a:off x="8483111" y="72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18295</xdr:rowOff>
    </xdr:from>
    <xdr:ext cx="534377" cy="259045"/>
    <xdr:sp macro="" textlink="">
      <xdr:nvSpPr>
        <xdr:cNvPr id="141" name="n_3mainValue【道路】&#10;一人当たり延長">
          <a:extLst>
            <a:ext uri="{FF2B5EF4-FFF2-40B4-BE49-F238E27FC236}">
              <a16:creationId xmlns:a16="http://schemas.microsoft.com/office/drawing/2014/main" id="{B26C32CD-0F0D-456C-9072-50A9BAD73799}"/>
            </a:ext>
          </a:extLst>
        </xdr:cNvPr>
        <xdr:cNvSpPr txBox="1"/>
      </xdr:nvSpPr>
      <xdr:spPr>
        <a:xfrm>
          <a:off x="7594111" y="7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21917</xdr:rowOff>
    </xdr:from>
    <xdr:ext cx="534377" cy="259045"/>
    <xdr:sp macro="" textlink="">
      <xdr:nvSpPr>
        <xdr:cNvPr id="142" name="n_4mainValue【道路】&#10;一人当たり延長">
          <a:extLst>
            <a:ext uri="{FF2B5EF4-FFF2-40B4-BE49-F238E27FC236}">
              <a16:creationId xmlns:a16="http://schemas.microsoft.com/office/drawing/2014/main" id="{E42978D9-367F-4A7A-AEFD-A066546C113D}"/>
            </a:ext>
          </a:extLst>
        </xdr:cNvPr>
        <xdr:cNvSpPr txBox="1"/>
      </xdr:nvSpPr>
      <xdr:spPr>
        <a:xfrm>
          <a:off x="67051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57799627-4872-4169-8959-E11E86F874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58182AF-4A26-44EC-947E-646957FE1F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15CCAFF5-AE15-4842-A5B8-151B918C7B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6837570-8D97-425C-B064-7CC4515832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78D4B32-02B4-4A44-AD7E-CD0AFD6FE4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B964966-406D-4DE7-8037-B2E6B150CB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72698B2-6237-4A89-82DF-7DFB8DDCC2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22302493-29BF-4E45-A3CB-32D1C5CE28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B1FFD2F-5636-4838-B948-99691C379E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080E6C5-68AF-4A87-8298-AEA8A79729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D7C3B142-4F34-4A6E-BAFC-B816419BE9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4243752C-82D0-47BE-A924-B65B4A13A1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EA42C28C-E335-4AA5-80A1-81FDC4937E8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980C0943-3ED1-4F5D-8163-2AD3581C5A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70D6719A-D805-4E60-BFD5-F4C8D6E572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8D2DF13-0020-45F1-9253-5E4A05C302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4D05653C-DCF2-4310-A990-52E460D4B7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53043F0-937B-457A-8100-2C0FED4644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37CF124-31D5-4C93-A606-B13EE85E34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52E85406-A641-4CA6-ABCF-6DF357BDBF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2F9DFAA-A532-499C-9679-2FC56E3D0C9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7D06B4AE-08A6-4E70-B0BB-FCA51B1AE1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3D5F69-B2F1-4EDA-B88E-B3BA0DDF6B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96DA179-AEA8-4FBE-B683-63FD859122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80110BA6-A2D0-42E2-A417-24366A79CF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68" name="直線コネクタ 167">
          <a:extLst>
            <a:ext uri="{FF2B5EF4-FFF2-40B4-BE49-F238E27FC236}">
              <a16:creationId xmlns:a16="http://schemas.microsoft.com/office/drawing/2014/main" id="{D0F29613-2C6E-4617-B54E-245E0619C6E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3A9D225-9FD1-4632-9D51-DFC644613F1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0" name="直線コネクタ 169">
          <a:extLst>
            <a:ext uri="{FF2B5EF4-FFF2-40B4-BE49-F238E27FC236}">
              <a16:creationId xmlns:a16="http://schemas.microsoft.com/office/drawing/2014/main" id="{DD3DA759-EE78-4DBC-AA2B-F88C220F08F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75492DE5-028B-4C08-9B5F-80463F1147A5}"/>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2" name="直線コネクタ 171">
          <a:extLst>
            <a:ext uri="{FF2B5EF4-FFF2-40B4-BE49-F238E27FC236}">
              <a16:creationId xmlns:a16="http://schemas.microsoft.com/office/drawing/2014/main" id="{DE5E8FB6-49B4-4445-961A-5DCA0A1FC1ED}"/>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924268F9-6C86-480B-A373-4A8F95C4006F}"/>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a:extLst>
            <a:ext uri="{FF2B5EF4-FFF2-40B4-BE49-F238E27FC236}">
              <a16:creationId xmlns:a16="http://schemas.microsoft.com/office/drawing/2014/main" id="{5E93C4D8-6C46-4771-9B7B-F1B77667A834}"/>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5" name="フローチャート: 判断 174">
          <a:extLst>
            <a:ext uri="{FF2B5EF4-FFF2-40B4-BE49-F238E27FC236}">
              <a16:creationId xmlns:a16="http://schemas.microsoft.com/office/drawing/2014/main" id="{06C3CFF0-9CBA-4266-B0CB-4037580FC90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6" name="フローチャート: 判断 175">
          <a:extLst>
            <a:ext uri="{FF2B5EF4-FFF2-40B4-BE49-F238E27FC236}">
              <a16:creationId xmlns:a16="http://schemas.microsoft.com/office/drawing/2014/main" id="{D06D80CB-E97A-4C38-9052-765234F62051}"/>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7" name="フローチャート: 判断 176">
          <a:extLst>
            <a:ext uri="{FF2B5EF4-FFF2-40B4-BE49-F238E27FC236}">
              <a16:creationId xmlns:a16="http://schemas.microsoft.com/office/drawing/2014/main" id="{2C7B41EA-27B1-4863-A925-E434140FE97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122E5A0-4022-4D9B-B57D-F5A4C73494C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885B28B-3906-47A2-846B-799FE58CAE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9BD862B-214F-429B-B49A-6FF1C7374C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BB81978-8203-4F89-A081-FF74F67159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348C0B9-D74C-465B-9E18-C8C311D524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05956D-9B75-4478-9BFF-9B6F42D610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84" name="楕円 183">
          <a:extLst>
            <a:ext uri="{FF2B5EF4-FFF2-40B4-BE49-F238E27FC236}">
              <a16:creationId xmlns:a16="http://schemas.microsoft.com/office/drawing/2014/main" id="{164B68D2-996E-4DFE-B280-206B750D057F}"/>
            </a:ext>
          </a:extLst>
        </xdr:cNvPr>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146776</xdr:rowOff>
    </xdr:from>
    <xdr:to>
      <xdr:col>15</xdr:col>
      <xdr:colOff>101600</xdr:colOff>
      <xdr:row>63</xdr:row>
      <xdr:rowOff>76926</xdr:rowOff>
    </xdr:to>
    <xdr:sp macro="" textlink="">
      <xdr:nvSpPr>
        <xdr:cNvPr id="185" name="楕円 184">
          <a:extLst>
            <a:ext uri="{FF2B5EF4-FFF2-40B4-BE49-F238E27FC236}">
              <a16:creationId xmlns:a16="http://schemas.microsoft.com/office/drawing/2014/main" id="{30591D30-83B2-48F5-93CE-FC9ABECB7B1D}"/>
            </a:ext>
          </a:extLst>
        </xdr:cNvPr>
        <xdr:cNvSpPr/>
      </xdr:nvSpPr>
      <xdr:spPr>
        <a:xfrm>
          <a:off x="2857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26126</xdr:rowOff>
    </xdr:to>
    <xdr:cxnSp macro="">
      <xdr:nvCxnSpPr>
        <xdr:cNvPr id="186" name="直線コネクタ 185">
          <a:extLst>
            <a:ext uri="{FF2B5EF4-FFF2-40B4-BE49-F238E27FC236}">
              <a16:creationId xmlns:a16="http://schemas.microsoft.com/office/drawing/2014/main" id="{2CB994B4-2A2F-424A-A8C1-5352398084E3}"/>
            </a:ext>
          </a:extLst>
        </xdr:cNvPr>
        <xdr:cNvCxnSpPr/>
      </xdr:nvCxnSpPr>
      <xdr:spPr>
        <a:xfrm flipV="1">
          <a:off x="2908300" y="108095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87" name="楕円 186">
          <a:extLst>
            <a:ext uri="{FF2B5EF4-FFF2-40B4-BE49-F238E27FC236}">
              <a16:creationId xmlns:a16="http://schemas.microsoft.com/office/drawing/2014/main" id="{C69E17E1-DFAD-40AD-BC5C-975B2DF6E865}"/>
            </a:ext>
          </a:extLst>
        </xdr:cNvPr>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14696</xdr:rowOff>
    </xdr:from>
    <xdr:to>
      <xdr:col>15</xdr:col>
      <xdr:colOff>50800</xdr:colOff>
      <xdr:row>63</xdr:row>
      <xdr:rowOff>26126</xdr:rowOff>
    </xdr:to>
    <xdr:cxnSp macro="">
      <xdr:nvCxnSpPr>
        <xdr:cNvPr id="188" name="直線コネクタ 187">
          <a:extLst>
            <a:ext uri="{FF2B5EF4-FFF2-40B4-BE49-F238E27FC236}">
              <a16:creationId xmlns:a16="http://schemas.microsoft.com/office/drawing/2014/main" id="{6EE0C81B-A6EE-4DE7-B094-ED0C94B2B557}"/>
            </a:ext>
          </a:extLst>
        </xdr:cNvPr>
        <xdr:cNvCxnSpPr/>
      </xdr:nvCxnSpPr>
      <xdr:spPr>
        <a:xfrm>
          <a:off x="2019300" y="1081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89" name="楕円 188">
          <a:extLst>
            <a:ext uri="{FF2B5EF4-FFF2-40B4-BE49-F238E27FC236}">
              <a16:creationId xmlns:a16="http://schemas.microsoft.com/office/drawing/2014/main" id="{8CEBBE35-F7E0-4DE8-B474-7F049216C7DC}"/>
            </a:ext>
          </a:extLst>
        </xdr:cNvPr>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14696</xdr:rowOff>
    </xdr:to>
    <xdr:cxnSp macro="">
      <xdr:nvCxnSpPr>
        <xdr:cNvPr id="190" name="直線コネクタ 189">
          <a:extLst>
            <a:ext uri="{FF2B5EF4-FFF2-40B4-BE49-F238E27FC236}">
              <a16:creationId xmlns:a16="http://schemas.microsoft.com/office/drawing/2014/main" id="{0C1549FD-B07C-4BC0-B49B-6BA785A501DF}"/>
            </a:ext>
          </a:extLst>
        </xdr:cNvPr>
        <xdr:cNvCxnSpPr/>
      </xdr:nvCxnSpPr>
      <xdr:spPr>
        <a:xfrm>
          <a:off x="1130300" y="108029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97D3BDE5-3E52-4B55-B703-7DF913AA2D7F}"/>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651BC20-5A8D-425D-AE2F-28E139D0CC1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9B7C16EF-9960-4B8C-912B-921F86E7E1D9}"/>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23E210A6-BF5A-4CB4-834F-DFAEA467E43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67A61253-2448-48B3-9344-349C7FF83E22}"/>
            </a:ext>
          </a:extLst>
        </xdr:cNvPr>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68053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CFABF464-CFE5-4FB4-B69C-8A9E744C8513}"/>
            </a:ext>
          </a:extLst>
        </xdr:cNvPr>
        <xdr:cNvSpPr txBox="1"/>
      </xdr:nvSpPr>
      <xdr:spPr>
        <a:xfrm>
          <a:off x="2705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C5FDF741-552D-4B6A-A1E6-01A24CFF6184}"/>
            </a:ext>
          </a:extLst>
        </xdr:cNvPr>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0AFBFE69-BC7D-4BEE-A59A-99C3A452DB51}"/>
            </a:ext>
          </a:extLst>
        </xdr:cNvPr>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B798D5D-178C-4B38-9694-B16E9C75C8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378ABF51-DF8D-4E61-B1A5-CA413F7BF5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7FD41C74-BECE-4F97-BF30-4D9E43D320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2C57B8FC-8F85-4735-9EAE-69FCD1D6AE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61BBDF22-8A88-4FEB-A923-1FDB2A231C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C6BD21A-5C95-4320-A040-02940FEF22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C7C5E82F-5593-4030-8807-96DCFDA26B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D78500B5-CB3C-4836-8B11-BC05589314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9A54182-95A6-4217-B71A-DAE09873F2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EA3A36A-9E90-4DBF-9477-8F8B783D0B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FD26AA75-D38F-4529-BB35-17B53F7F267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CEEB107E-6334-4CCA-9E3D-272AC294A24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7B0BBCB7-6E8D-491E-A093-CAD42D98264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0CCE0112-D69D-470D-9BCB-43654D57D2D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61B901FB-56CD-41AE-85FE-E9A32F8851B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4B66A0B9-CB78-42B5-AAC4-F87ABB2408A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49333071-8881-4CDF-B29A-1A4E66D883E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C9A568DA-F289-4777-B63F-B13D133F8A8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E5712D4-DFEA-4424-8B07-9DAA18761C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D85D4EC-CCED-45F0-B827-AAC9A727F1D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C90FA2B8-92F8-4A71-AFB3-55F3AC5337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0" name="直線コネクタ 219">
          <a:extLst>
            <a:ext uri="{FF2B5EF4-FFF2-40B4-BE49-F238E27FC236}">
              <a16:creationId xmlns:a16="http://schemas.microsoft.com/office/drawing/2014/main" id="{FCF4C658-A61D-4861-AD45-B5CF973BD9F4}"/>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F48F7D99-3223-4850-AAC1-694921273CC2}"/>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2" name="直線コネクタ 221">
          <a:extLst>
            <a:ext uri="{FF2B5EF4-FFF2-40B4-BE49-F238E27FC236}">
              <a16:creationId xmlns:a16="http://schemas.microsoft.com/office/drawing/2014/main" id="{A7D2D21F-6DE6-478D-AE44-EB5991E1807D}"/>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95AFCD14-BD2E-4F1E-981D-D845AF26CFD4}"/>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4" name="直線コネクタ 223">
          <a:extLst>
            <a:ext uri="{FF2B5EF4-FFF2-40B4-BE49-F238E27FC236}">
              <a16:creationId xmlns:a16="http://schemas.microsoft.com/office/drawing/2014/main" id="{BB0998C8-ECB6-442B-914F-670877A4203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AE29FE1B-4D68-4ED7-ABE1-882CCAA1AA49}"/>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6" name="フローチャート: 判断 225">
          <a:extLst>
            <a:ext uri="{FF2B5EF4-FFF2-40B4-BE49-F238E27FC236}">
              <a16:creationId xmlns:a16="http://schemas.microsoft.com/office/drawing/2014/main" id="{F02EA54F-AEA5-427E-82D1-6FAE863E46A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7" name="フローチャート: 判断 226">
          <a:extLst>
            <a:ext uri="{FF2B5EF4-FFF2-40B4-BE49-F238E27FC236}">
              <a16:creationId xmlns:a16="http://schemas.microsoft.com/office/drawing/2014/main" id="{89D5B06A-7BB7-42E7-BCCE-5D4BC713A70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8" name="フローチャート: 判断 227">
          <a:extLst>
            <a:ext uri="{FF2B5EF4-FFF2-40B4-BE49-F238E27FC236}">
              <a16:creationId xmlns:a16="http://schemas.microsoft.com/office/drawing/2014/main" id="{895358A1-532C-4F29-9D67-E34ED2997803}"/>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9" name="フローチャート: 判断 228">
          <a:extLst>
            <a:ext uri="{FF2B5EF4-FFF2-40B4-BE49-F238E27FC236}">
              <a16:creationId xmlns:a16="http://schemas.microsoft.com/office/drawing/2014/main" id="{0B6C0849-5307-4F21-848A-3B5CF1CC31AE}"/>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0" name="フローチャート: 判断 229">
          <a:extLst>
            <a:ext uri="{FF2B5EF4-FFF2-40B4-BE49-F238E27FC236}">
              <a16:creationId xmlns:a16="http://schemas.microsoft.com/office/drawing/2014/main" id="{5D1EE454-0883-47DA-AA62-A81C8CD26566}"/>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2565488-9743-437C-97E1-BE28D487A7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4ACEC09-2150-41DC-99BA-DAD6C2A4D1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BF66C3E-2E8F-48F6-B025-E6BF616DA8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A9551F2-479B-487D-854A-B46B973828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02D9900-3DA2-4D97-92C7-38E3AC6358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61097</xdr:rowOff>
    </xdr:from>
    <xdr:to>
      <xdr:col>50</xdr:col>
      <xdr:colOff>165100</xdr:colOff>
      <xdr:row>61</xdr:row>
      <xdr:rowOff>162697</xdr:rowOff>
    </xdr:to>
    <xdr:sp macro="" textlink="">
      <xdr:nvSpPr>
        <xdr:cNvPr id="236" name="楕円 235">
          <a:extLst>
            <a:ext uri="{FF2B5EF4-FFF2-40B4-BE49-F238E27FC236}">
              <a16:creationId xmlns:a16="http://schemas.microsoft.com/office/drawing/2014/main" id="{1D5AE86B-8013-4CC0-A921-8516F0953248}"/>
            </a:ext>
          </a:extLst>
        </xdr:cNvPr>
        <xdr:cNvSpPr/>
      </xdr:nvSpPr>
      <xdr:spPr>
        <a:xfrm>
          <a:off x="9588500" y="105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46711</xdr:rowOff>
    </xdr:from>
    <xdr:to>
      <xdr:col>46</xdr:col>
      <xdr:colOff>38100</xdr:colOff>
      <xdr:row>61</xdr:row>
      <xdr:rowOff>148311</xdr:rowOff>
    </xdr:to>
    <xdr:sp macro="" textlink="">
      <xdr:nvSpPr>
        <xdr:cNvPr id="237" name="楕円 236">
          <a:extLst>
            <a:ext uri="{FF2B5EF4-FFF2-40B4-BE49-F238E27FC236}">
              <a16:creationId xmlns:a16="http://schemas.microsoft.com/office/drawing/2014/main" id="{BE824667-83F9-4794-B917-94F770FAC037}"/>
            </a:ext>
          </a:extLst>
        </xdr:cNvPr>
        <xdr:cNvSpPr/>
      </xdr:nvSpPr>
      <xdr:spPr>
        <a:xfrm>
          <a:off x="8699500" y="105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97511</xdr:rowOff>
    </xdr:from>
    <xdr:to>
      <xdr:col>50</xdr:col>
      <xdr:colOff>114300</xdr:colOff>
      <xdr:row>61</xdr:row>
      <xdr:rowOff>111897</xdr:rowOff>
    </xdr:to>
    <xdr:cxnSp macro="">
      <xdr:nvCxnSpPr>
        <xdr:cNvPr id="238" name="直線コネクタ 237">
          <a:extLst>
            <a:ext uri="{FF2B5EF4-FFF2-40B4-BE49-F238E27FC236}">
              <a16:creationId xmlns:a16="http://schemas.microsoft.com/office/drawing/2014/main" id="{72324DE1-E771-40B1-8917-3E09BBCADE41}"/>
            </a:ext>
          </a:extLst>
        </xdr:cNvPr>
        <xdr:cNvCxnSpPr/>
      </xdr:nvCxnSpPr>
      <xdr:spPr>
        <a:xfrm>
          <a:off x="8750300" y="10555961"/>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54598</xdr:rowOff>
    </xdr:from>
    <xdr:to>
      <xdr:col>41</xdr:col>
      <xdr:colOff>101600</xdr:colOff>
      <xdr:row>61</xdr:row>
      <xdr:rowOff>156198</xdr:rowOff>
    </xdr:to>
    <xdr:sp macro="" textlink="">
      <xdr:nvSpPr>
        <xdr:cNvPr id="239" name="楕円 238">
          <a:extLst>
            <a:ext uri="{FF2B5EF4-FFF2-40B4-BE49-F238E27FC236}">
              <a16:creationId xmlns:a16="http://schemas.microsoft.com/office/drawing/2014/main" id="{1DC7321E-E368-4B3E-A3C2-2DDF1641C6D6}"/>
            </a:ext>
          </a:extLst>
        </xdr:cNvPr>
        <xdr:cNvSpPr/>
      </xdr:nvSpPr>
      <xdr:spPr>
        <a:xfrm>
          <a:off x="7810500" y="105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97511</xdr:rowOff>
    </xdr:from>
    <xdr:to>
      <xdr:col>45</xdr:col>
      <xdr:colOff>177800</xdr:colOff>
      <xdr:row>61</xdr:row>
      <xdr:rowOff>105398</xdr:rowOff>
    </xdr:to>
    <xdr:cxnSp macro="">
      <xdr:nvCxnSpPr>
        <xdr:cNvPr id="240" name="直線コネクタ 239">
          <a:extLst>
            <a:ext uri="{FF2B5EF4-FFF2-40B4-BE49-F238E27FC236}">
              <a16:creationId xmlns:a16="http://schemas.microsoft.com/office/drawing/2014/main" id="{DAED87EA-F633-4472-8576-91876871DB8B}"/>
            </a:ext>
          </a:extLst>
        </xdr:cNvPr>
        <xdr:cNvCxnSpPr/>
      </xdr:nvCxnSpPr>
      <xdr:spPr>
        <a:xfrm flipV="1">
          <a:off x="7861300" y="1055596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58364</xdr:rowOff>
    </xdr:from>
    <xdr:to>
      <xdr:col>36</xdr:col>
      <xdr:colOff>165100</xdr:colOff>
      <xdr:row>61</xdr:row>
      <xdr:rowOff>159964</xdr:rowOff>
    </xdr:to>
    <xdr:sp macro="" textlink="">
      <xdr:nvSpPr>
        <xdr:cNvPr id="241" name="楕円 240">
          <a:extLst>
            <a:ext uri="{FF2B5EF4-FFF2-40B4-BE49-F238E27FC236}">
              <a16:creationId xmlns:a16="http://schemas.microsoft.com/office/drawing/2014/main" id="{2853E000-6590-40B8-BB7B-AABA9F1E9857}"/>
            </a:ext>
          </a:extLst>
        </xdr:cNvPr>
        <xdr:cNvSpPr/>
      </xdr:nvSpPr>
      <xdr:spPr>
        <a:xfrm>
          <a:off x="6921500" y="10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105398</xdr:rowOff>
    </xdr:from>
    <xdr:to>
      <xdr:col>41</xdr:col>
      <xdr:colOff>50800</xdr:colOff>
      <xdr:row>61</xdr:row>
      <xdr:rowOff>109164</xdr:rowOff>
    </xdr:to>
    <xdr:cxnSp macro="">
      <xdr:nvCxnSpPr>
        <xdr:cNvPr id="242" name="直線コネクタ 241">
          <a:extLst>
            <a:ext uri="{FF2B5EF4-FFF2-40B4-BE49-F238E27FC236}">
              <a16:creationId xmlns:a16="http://schemas.microsoft.com/office/drawing/2014/main" id="{3D2FDACD-9CA3-49BC-99F6-429526111E60}"/>
            </a:ext>
          </a:extLst>
        </xdr:cNvPr>
        <xdr:cNvCxnSpPr/>
      </xdr:nvCxnSpPr>
      <xdr:spPr>
        <a:xfrm flipV="1">
          <a:off x="6972300" y="10563848"/>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42E07816-FDD0-432A-8581-B75A1C6B71D5}"/>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CFC862B2-BDCD-4E89-B348-DB77C19C7588}"/>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C12A41DC-D8B8-4D3A-82F0-B83CAC6CC49C}"/>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0DCB7B47-ABCB-4768-A8FD-1AB7DBAE5233}"/>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7774</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6786AE15-D1C8-4002-B9AE-F289BCB76EE1}"/>
            </a:ext>
          </a:extLst>
        </xdr:cNvPr>
        <xdr:cNvSpPr txBox="1"/>
      </xdr:nvSpPr>
      <xdr:spPr>
        <a:xfrm>
          <a:off x="9281505" y="10294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164838</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DB311E93-B475-4718-AF90-3FE0D49E49F8}"/>
            </a:ext>
          </a:extLst>
        </xdr:cNvPr>
        <xdr:cNvSpPr txBox="1"/>
      </xdr:nvSpPr>
      <xdr:spPr>
        <a:xfrm>
          <a:off x="8405205" y="10280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1275</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0CB8678E-A6E4-4BD0-ACF6-AD159DD172D0}"/>
            </a:ext>
          </a:extLst>
        </xdr:cNvPr>
        <xdr:cNvSpPr txBox="1"/>
      </xdr:nvSpPr>
      <xdr:spPr>
        <a:xfrm>
          <a:off x="7516205" y="10288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5041</xdr:rowOff>
    </xdr:from>
    <xdr:ext cx="690189" cy="259045"/>
    <xdr:sp macro="" textlink="">
      <xdr:nvSpPr>
        <xdr:cNvPr id="250" name="n_4mainValue【橋りょう・トンネル】&#10;一人当たり有形固定資産（償却資産）額">
          <a:extLst>
            <a:ext uri="{FF2B5EF4-FFF2-40B4-BE49-F238E27FC236}">
              <a16:creationId xmlns:a16="http://schemas.microsoft.com/office/drawing/2014/main" id="{DE96B034-4534-42CB-B566-7BB04960AC98}"/>
            </a:ext>
          </a:extLst>
        </xdr:cNvPr>
        <xdr:cNvSpPr txBox="1"/>
      </xdr:nvSpPr>
      <xdr:spPr>
        <a:xfrm>
          <a:off x="6627205" y="1029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1CA78155-80AD-4E3A-8876-068D668996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DF92773D-9FD7-4ED5-AD11-02EB6318BB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4BD5F99-8661-4880-856B-8371A53F85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1836E7DC-FDDE-4BBF-B9E4-2A1A95DA89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7099C5D-EBF8-4D10-B3D4-D42E65088F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E9FF03A9-80F6-4E01-B302-971383FA3E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8DFE9776-56E0-4E07-95CC-9EF255B2E3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F45707B-AA11-4C61-B1DB-25A8C58A03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1830EE4F-FE51-4608-A260-471BE62B25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ACEEFC4A-6A18-4012-9C15-56137FA5F7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3BCCE7C2-F06B-4398-B959-ADA3189ACF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972F3B6B-2650-4DA9-A226-A5B360FCEF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8EF0C6D1-3546-4E4A-9CDD-CDF519F27D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5F125503-24FE-4381-89EC-41C8B934F2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032E4B8B-666B-459B-8324-813EA91BDB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408E621F-E154-4CEA-8468-9D9F052EDC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4B57471F-DBCA-43C1-A1DE-B6C629717C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1C3EEDDE-B6C8-48A0-93E4-F7C91617BF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D80254A0-3021-40B7-82F3-88286879F6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7EAB129F-C2B8-49CB-9BB9-52706BBBB4E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5A1FCB23-9BFA-4D35-A209-81E4497BCA6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8F077FDA-AE25-4464-9C60-7CABE7B77D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099064FA-20DD-492D-9496-41E8A494E2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D8E13A67-2B2B-4EAA-8DFA-717A812A11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75" name="直線コネクタ 274">
          <a:extLst>
            <a:ext uri="{FF2B5EF4-FFF2-40B4-BE49-F238E27FC236}">
              <a16:creationId xmlns:a16="http://schemas.microsoft.com/office/drawing/2014/main" id="{693F2263-1EB8-492B-AC02-27DC5DF4D8A8}"/>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342CB440-1983-45E1-8591-59B26E5204E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a:extLst>
            <a:ext uri="{FF2B5EF4-FFF2-40B4-BE49-F238E27FC236}">
              <a16:creationId xmlns:a16="http://schemas.microsoft.com/office/drawing/2014/main" id="{BD783660-FBE6-4134-97F2-A76BD9C004A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1B01CE80-CD6D-448F-83D2-CEEF50F08CF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9" name="直線コネクタ 278">
          <a:extLst>
            <a:ext uri="{FF2B5EF4-FFF2-40B4-BE49-F238E27FC236}">
              <a16:creationId xmlns:a16="http://schemas.microsoft.com/office/drawing/2014/main" id="{AE481EA9-A4C4-43AE-A444-1A9F64737A4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20A1FBD7-1882-4387-9F65-347C1B7F1852}"/>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1" name="フローチャート: 判断 280">
          <a:extLst>
            <a:ext uri="{FF2B5EF4-FFF2-40B4-BE49-F238E27FC236}">
              <a16:creationId xmlns:a16="http://schemas.microsoft.com/office/drawing/2014/main" id="{DB9C2DAC-A065-4D01-89B7-DEBAC799E59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2" name="フローチャート: 判断 281">
          <a:extLst>
            <a:ext uri="{FF2B5EF4-FFF2-40B4-BE49-F238E27FC236}">
              <a16:creationId xmlns:a16="http://schemas.microsoft.com/office/drawing/2014/main" id="{1BC8E7B9-58DD-4994-80C7-C82A27E5FD0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3" name="フローチャート: 判断 282">
          <a:extLst>
            <a:ext uri="{FF2B5EF4-FFF2-40B4-BE49-F238E27FC236}">
              <a16:creationId xmlns:a16="http://schemas.microsoft.com/office/drawing/2014/main" id="{C887FF02-AE81-4B03-970B-FB70DD1D0CE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4" name="フローチャート: 判断 283">
          <a:extLst>
            <a:ext uri="{FF2B5EF4-FFF2-40B4-BE49-F238E27FC236}">
              <a16:creationId xmlns:a16="http://schemas.microsoft.com/office/drawing/2014/main" id="{85DDA9B1-FE9F-4CA6-9F42-2BFE6156B459}"/>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5" name="フローチャート: 判断 284">
          <a:extLst>
            <a:ext uri="{FF2B5EF4-FFF2-40B4-BE49-F238E27FC236}">
              <a16:creationId xmlns:a16="http://schemas.microsoft.com/office/drawing/2014/main" id="{74C593F1-6F38-4F65-9D7E-C83532179DF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666C371-4EBA-4AD8-8C20-CB97C5521B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BBD54D4-23A6-4EE5-91EC-6A90A96BDF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44F2917-83EB-4AF4-B25E-95CCCCD991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2F944FC-8FD8-4BEE-BCCC-BE72FFEC53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21A674F-7D18-4C60-8C46-D2111C38CC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91" name="楕円 290">
          <a:extLst>
            <a:ext uri="{FF2B5EF4-FFF2-40B4-BE49-F238E27FC236}">
              <a16:creationId xmlns:a16="http://schemas.microsoft.com/office/drawing/2014/main" id="{BF65ECED-DD5B-433B-8C84-02521B1BB795}"/>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76836</xdr:rowOff>
    </xdr:from>
    <xdr:to>
      <xdr:col>15</xdr:col>
      <xdr:colOff>101600</xdr:colOff>
      <xdr:row>86</xdr:row>
      <xdr:rowOff>6986</xdr:rowOff>
    </xdr:to>
    <xdr:sp macro="" textlink="">
      <xdr:nvSpPr>
        <xdr:cNvPr id="292" name="楕円 291">
          <a:extLst>
            <a:ext uri="{FF2B5EF4-FFF2-40B4-BE49-F238E27FC236}">
              <a16:creationId xmlns:a16="http://schemas.microsoft.com/office/drawing/2014/main" id="{D935A067-06D8-4871-9F04-CAF4DB06BA6E}"/>
            </a:ext>
          </a:extLst>
        </xdr:cNvPr>
        <xdr:cNvSpPr/>
      </xdr:nvSpPr>
      <xdr:spPr>
        <a:xfrm>
          <a:off x="2857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85</xdr:row>
      <xdr:rowOff>127636</xdr:rowOff>
    </xdr:to>
    <xdr:cxnSp macro="">
      <xdr:nvCxnSpPr>
        <xdr:cNvPr id="293" name="直線コネクタ 292">
          <a:extLst>
            <a:ext uri="{FF2B5EF4-FFF2-40B4-BE49-F238E27FC236}">
              <a16:creationId xmlns:a16="http://schemas.microsoft.com/office/drawing/2014/main" id="{415E6B12-5AA4-49CB-B237-344CA5EFF727}"/>
            </a:ext>
          </a:extLst>
        </xdr:cNvPr>
        <xdr:cNvCxnSpPr/>
      </xdr:nvCxnSpPr>
      <xdr:spPr>
        <a:xfrm flipV="1">
          <a:off x="2908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59689</xdr:rowOff>
    </xdr:from>
    <xdr:to>
      <xdr:col>10</xdr:col>
      <xdr:colOff>165100</xdr:colOff>
      <xdr:row>85</xdr:row>
      <xdr:rowOff>161289</xdr:rowOff>
    </xdr:to>
    <xdr:sp macro="" textlink="">
      <xdr:nvSpPr>
        <xdr:cNvPr id="294" name="楕円 293">
          <a:extLst>
            <a:ext uri="{FF2B5EF4-FFF2-40B4-BE49-F238E27FC236}">
              <a16:creationId xmlns:a16="http://schemas.microsoft.com/office/drawing/2014/main" id="{A6D8F972-3CA1-4BE5-8BA7-37FB43AA8327}"/>
            </a:ext>
          </a:extLst>
        </xdr:cNvPr>
        <xdr:cNvSpPr/>
      </xdr:nvSpPr>
      <xdr:spPr>
        <a:xfrm>
          <a:off x="196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110489</xdr:rowOff>
    </xdr:from>
    <xdr:to>
      <xdr:col>15</xdr:col>
      <xdr:colOff>50800</xdr:colOff>
      <xdr:row>85</xdr:row>
      <xdr:rowOff>127636</xdr:rowOff>
    </xdr:to>
    <xdr:cxnSp macro="">
      <xdr:nvCxnSpPr>
        <xdr:cNvPr id="295" name="直線コネクタ 294">
          <a:extLst>
            <a:ext uri="{FF2B5EF4-FFF2-40B4-BE49-F238E27FC236}">
              <a16:creationId xmlns:a16="http://schemas.microsoft.com/office/drawing/2014/main" id="{F33362A3-4792-4DCC-83DD-42381B429145}"/>
            </a:ext>
          </a:extLst>
        </xdr:cNvPr>
        <xdr:cNvCxnSpPr/>
      </xdr:nvCxnSpPr>
      <xdr:spPr>
        <a:xfrm>
          <a:off x="2019300" y="146837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40639</xdr:rowOff>
    </xdr:from>
    <xdr:to>
      <xdr:col>6</xdr:col>
      <xdr:colOff>38100</xdr:colOff>
      <xdr:row>85</xdr:row>
      <xdr:rowOff>142239</xdr:rowOff>
    </xdr:to>
    <xdr:sp macro="" textlink="">
      <xdr:nvSpPr>
        <xdr:cNvPr id="296" name="楕円 295">
          <a:extLst>
            <a:ext uri="{FF2B5EF4-FFF2-40B4-BE49-F238E27FC236}">
              <a16:creationId xmlns:a16="http://schemas.microsoft.com/office/drawing/2014/main" id="{C6FA4294-AE28-43F6-814A-14B187BDE563}"/>
            </a:ext>
          </a:extLst>
        </xdr:cNvPr>
        <xdr:cNvSpPr/>
      </xdr:nvSpPr>
      <xdr:spPr>
        <a:xfrm>
          <a:off x="107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91439</xdr:rowOff>
    </xdr:from>
    <xdr:to>
      <xdr:col>10</xdr:col>
      <xdr:colOff>114300</xdr:colOff>
      <xdr:row>85</xdr:row>
      <xdr:rowOff>110489</xdr:rowOff>
    </xdr:to>
    <xdr:cxnSp macro="">
      <xdr:nvCxnSpPr>
        <xdr:cNvPr id="297" name="直線コネクタ 296">
          <a:extLst>
            <a:ext uri="{FF2B5EF4-FFF2-40B4-BE49-F238E27FC236}">
              <a16:creationId xmlns:a16="http://schemas.microsoft.com/office/drawing/2014/main" id="{85770086-1323-480D-8431-E70490BA3216}"/>
            </a:ext>
          </a:extLst>
        </xdr:cNvPr>
        <xdr:cNvCxnSpPr/>
      </xdr:nvCxnSpPr>
      <xdr:spPr>
        <a:xfrm>
          <a:off x="1130300" y="14664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298" name="n_1aveValue【公営住宅】&#10;有形固定資産減価償却率">
          <a:extLst>
            <a:ext uri="{FF2B5EF4-FFF2-40B4-BE49-F238E27FC236}">
              <a16:creationId xmlns:a16="http://schemas.microsoft.com/office/drawing/2014/main" id="{9BDDA85E-602F-4C4F-B2AE-DBDAA4668A93}"/>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99" name="n_2aveValue【公営住宅】&#10;有形固定資産減価償却率">
          <a:extLst>
            <a:ext uri="{FF2B5EF4-FFF2-40B4-BE49-F238E27FC236}">
              <a16:creationId xmlns:a16="http://schemas.microsoft.com/office/drawing/2014/main" id="{312B6C78-D5CE-4B6E-8897-E5C34D6599BB}"/>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0" name="n_3aveValue【公営住宅】&#10;有形固定資産減価償却率">
          <a:extLst>
            <a:ext uri="{FF2B5EF4-FFF2-40B4-BE49-F238E27FC236}">
              <a16:creationId xmlns:a16="http://schemas.microsoft.com/office/drawing/2014/main" id="{E4C20C37-A866-4C32-8927-65AC5DE72125}"/>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01" name="n_4aveValue【公営住宅】&#10;有形固定資産減価償却率">
          <a:extLst>
            <a:ext uri="{FF2B5EF4-FFF2-40B4-BE49-F238E27FC236}">
              <a16:creationId xmlns:a16="http://schemas.microsoft.com/office/drawing/2014/main" id="{F21E1EFA-C2D8-4717-95C8-0F0236A6B9C9}"/>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02" name="n_1mainValue【公営住宅】&#10;有形固定資産減価償却率">
          <a:extLst>
            <a:ext uri="{FF2B5EF4-FFF2-40B4-BE49-F238E27FC236}">
              <a16:creationId xmlns:a16="http://schemas.microsoft.com/office/drawing/2014/main" id="{BC811E28-5974-4868-AD59-79A4A38800B6}"/>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169563</xdr:rowOff>
    </xdr:from>
    <xdr:ext cx="405111" cy="259045"/>
    <xdr:sp macro="" textlink="">
      <xdr:nvSpPr>
        <xdr:cNvPr id="303" name="n_2mainValue【公営住宅】&#10;有形固定資産減価償却率">
          <a:extLst>
            <a:ext uri="{FF2B5EF4-FFF2-40B4-BE49-F238E27FC236}">
              <a16:creationId xmlns:a16="http://schemas.microsoft.com/office/drawing/2014/main" id="{4E26B7DD-813C-4676-96E5-52A8E5DBCF73}"/>
            </a:ext>
          </a:extLst>
        </xdr:cNvPr>
        <xdr:cNvSpPr txBox="1"/>
      </xdr:nvSpPr>
      <xdr:spPr>
        <a:xfrm>
          <a:off x="2705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152416</xdr:rowOff>
    </xdr:from>
    <xdr:ext cx="405111" cy="259045"/>
    <xdr:sp macro="" textlink="">
      <xdr:nvSpPr>
        <xdr:cNvPr id="304" name="n_3mainValue【公営住宅】&#10;有形固定資産減価償却率">
          <a:extLst>
            <a:ext uri="{FF2B5EF4-FFF2-40B4-BE49-F238E27FC236}">
              <a16:creationId xmlns:a16="http://schemas.microsoft.com/office/drawing/2014/main" id="{D7F1876E-3348-4306-9A4B-2610ADF2FB1A}"/>
            </a:ext>
          </a:extLst>
        </xdr:cNvPr>
        <xdr:cNvSpPr txBox="1"/>
      </xdr:nvSpPr>
      <xdr:spPr>
        <a:xfrm>
          <a:off x="1816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133366</xdr:rowOff>
    </xdr:from>
    <xdr:ext cx="405111" cy="259045"/>
    <xdr:sp macro="" textlink="">
      <xdr:nvSpPr>
        <xdr:cNvPr id="305" name="n_4mainValue【公営住宅】&#10;有形固定資産減価償却率">
          <a:extLst>
            <a:ext uri="{FF2B5EF4-FFF2-40B4-BE49-F238E27FC236}">
              <a16:creationId xmlns:a16="http://schemas.microsoft.com/office/drawing/2014/main" id="{98BC5609-AC70-43FD-B212-7878F0DEB385}"/>
            </a:ext>
          </a:extLst>
        </xdr:cNvPr>
        <xdr:cNvSpPr txBox="1"/>
      </xdr:nvSpPr>
      <xdr:spPr>
        <a:xfrm>
          <a:off x="927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CD67C32E-184F-43DA-9219-05B6BFF999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45A64840-7318-4F8F-92B3-6D933B302C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A27607F6-9321-4669-A6C4-4BAFD3EB2E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458DB4E-7369-48F1-989D-876D3C6CF6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1E4A0E6A-3A34-41E0-8481-22C2F9E351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9ACF2E67-D99B-4121-89A6-DDC3602BC9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41621AD-56AE-4036-92C1-DB8DB227F6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42C28D71-13D8-46BC-8A3B-D031345CF6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FB121FBE-8CA4-4ADB-AECD-E2E107C876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716DC41D-D0E2-4AEC-BC9E-76E4EAAB4A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8C666D84-F4F2-4A5B-A96F-A573BF00503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83A90989-73C3-4F7F-827E-C40BE77430B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36247FA9-FA0E-4710-8DD0-6329D5D9195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D5038FCF-FA63-4A6D-B401-3166BA69C2F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552AD477-D184-4590-8A3E-5DD44197EA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E5E4DECF-78B2-4207-87A9-C16CD888A85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1D405BB9-D9BE-4738-B984-011DB9C9D80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DF0AB095-2189-44B5-8ED4-7CAD34E9305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E927A3ED-D0AD-457F-A5BE-486607B943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5" name="テキスト ボックス 324">
          <a:extLst>
            <a:ext uri="{FF2B5EF4-FFF2-40B4-BE49-F238E27FC236}">
              <a16:creationId xmlns:a16="http://schemas.microsoft.com/office/drawing/2014/main" id="{2606F3FD-C45A-4BAD-BBC8-D824AA970DD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BEAF92BD-A3BF-4322-8A85-9A038AE2CC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7" name="テキスト ボックス 326">
          <a:extLst>
            <a:ext uri="{FF2B5EF4-FFF2-40B4-BE49-F238E27FC236}">
              <a16:creationId xmlns:a16="http://schemas.microsoft.com/office/drawing/2014/main" id="{907C1E07-8579-47FA-A377-94A125FC752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102CEA69-59C9-432A-A4E0-4B52CB2E79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900EEED6-B938-46BA-9D37-95BA083409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F241BD25-1929-4C63-998B-BC1130998F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31" name="直線コネクタ 330">
          <a:extLst>
            <a:ext uri="{FF2B5EF4-FFF2-40B4-BE49-F238E27FC236}">
              <a16:creationId xmlns:a16="http://schemas.microsoft.com/office/drawing/2014/main" id="{E8D33E39-CFF7-4E44-946F-FC5868F44C5D}"/>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32" name="【公営住宅】&#10;一人当たり面積最小値テキスト">
          <a:extLst>
            <a:ext uri="{FF2B5EF4-FFF2-40B4-BE49-F238E27FC236}">
              <a16:creationId xmlns:a16="http://schemas.microsoft.com/office/drawing/2014/main" id="{BCD0C729-F99A-49FA-B092-979A419F562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33" name="直線コネクタ 332">
          <a:extLst>
            <a:ext uri="{FF2B5EF4-FFF2-40B4-BE49-F238E27FC236}">
              <a16:creationId xmlns:a16="http://schemas.microsoft.com/office/drawing/2014/main" id="{766AFEA8-5DF9-4A97-98CC-83DB8F4C8325}"/>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34" name="【公営住宅】&#10;一人当たり面積最大値テキスト">
          <a:extLst>
            <a:ext uri="{FF2B5EF4-FFF2-40B4-BE49-F238E27FC236}">
              <a16:creationId xmlns:a16="http://schemas.microsoft.com/office/drawing/2014/main" id="{99CB7F65-4569-42DC-9036-989ACB2240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35" name="直線コネクタ 334">
          <a:extLst>
            <a:ext uri="{FF2B5EF4-FFF2-40B4-BE49-F238E27FC236}">
              <a16:creationId xmlns:a16="http://schemas.microsoft.com/office/drawing/2014/main" id="{133B2108-5043-4DAE-9F02-C5FDD90E5F2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36" name="【公営住宅】&#10;一人当たり面積平均値テキスト">
          <a:extLst>
            <a:ext uri="{FF2B5EF4-FFF2-40B4-BE49-F238E27FC236}">
              <a16:creationId xmlns:a16="http://schemas.microsoft.com/office/drawing/2014/main" id="{E8B38757-19BB-4BEB-B992-8ECBC0104F8F}"/>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37" name="フローチャート: 判断 336">
          <a:extLst>
            <a:ext uri="{FF2B5EF4-FFF2-40B4-BE49-F238E27FC236}">
              <a16:creationId xmlns:a16="http://schemas.microsoft.com/office/drawing/2014/main" id="{B35EE82B-27EE-47FD-8019-A8AA9CE4EC94}"/>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38" name="フローチャート: 判断 337">
          <a:extLst>
            <a:ext uri="{FF2B5EF4-FFF2-40B4-BE49-F238E27FC236}">
              <a16:creationId xmlns:a16="http://schemas.microsoft.com/office/drawing/2014/main" id="{E3CD957F-D7B0-42D3-A047-BAA710BB4CF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9" name="フローチャート: 判断 338">
          <a:extLst>
            <a:ext uri="{FF2B5EF4-FFF2-40B4-BE49-F238E27FC236}">
              <a16:creationId xmlns:a16="http://schemas.microsoft.com/office/drawing/2014/main" id="{B6E69E1F-93C1-436B-9FEF-7FDE216F6723}"/>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0" name="フローチャート: 判断 339">
          <a:extLst>
            <a:ext uri="{FF2B5EF4-FFF2-40B4-BE49-F238E27FC236}">
              <a16:creationId xmlns:a16="http://schemas.microsoft.com/office/drawing/2014/main" id="{F8488767-076A-4B0B-8343-48B829041F28}"/>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41" name="フローチャート: 判断 340">
          <a:extLst>
            <a:ext uri="{FF2B5EF4-FFF2-40B4-BE49-F238E27FC236}">
              <a16:creationId xmlns:a16="http://schemas.microsoft.com/office/drawing/2014/main" id="{7A9FE874-791B-4E63-A276-B5CFCF068174}"/>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8E6F7E8-C25C-41B2-AACB-F049998FFC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0AFBA48-AF7B-45E8-BE04-B643A44A4A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3E5CC63-2BFE-45FF-8C4C-50A17CE366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FEE884F-0D0F-4DC0-90B8-17D8B273F4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54A615C-FA77-45DD-80CA-F68E94D4C4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39226</xdr:rowOff>
    </xdr:from>
    <xdr:to>
      <xdr:col>50</xdr:col>
      <xdr:colOff>165100</xdr:colOff>
      <xdr:row>85</xdr:row>
      <xdr:rowOff>140826</xdr:rowOff>
    </xdr:to>
    <xdr:sp macro="" textlink="">
      <xdr:nvSpPr>
        <xdr:cNvPr id="347" name="楕円 346">
          <a:extLst>
            <a:ext uri="{FF2B5EF4-FFF2-40B4-BE49-F238E27FC236}">
              <a16:creationId xmlns:a16="http://schemas.microsoft.com/office/drawing/2014/main" id="{05DCDED9-7F0B-4C8E-BFE5-C26AD8CA9581}"/>
            </a:ext>
          </a:extLst>
        </xdr:cNvPr>
        <xdr:cNvSpPr/>
      </xdr:nvSpPr>
      <xdr:spPr>
        <a:xfrm>
          <a:off x="9588500" y="146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44341</xdr:rowOff>
    </xdr:from>
    <xdr:to>
      <xdr:col>46</xdr:col>
      <xdr:colOff>38100</xdr:colOff>
      <xdr:row>85</xdr:row>
      <xdr:rowOff>145941</xdr:rowOff>
    </xdr:to>
    <xdr:sp macro="" textlink="">
      <xdr:nvSpPr>
        <xdr:cNvPr id="348" name="楕円 347">
          <a:extLst>
            <a:ext uri="{FF2B5EF4-FFF2-40B4-BE49-F238E27FC236}">
              <a16:creationId xmlns:a16="http://schemas.microsoft.com/office/drawing/2014/main" id="{C5A90002-802E-4400-A386-683F824C6899}"/>
            </a:ext>
          </a:extLst>
        </xdr:cNvPr>
        <xdr:cNvSpPr/>
      </xdr:nvSpPr>
      <xdr:spPr>
        <a:xfrm>
          <a:off x="8699500" y="146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90026</xdr:rowOff>
    </xdr:from>
    <xdr:to>
      <xdr:col>50</xdr:col>
      <xdr:colOff>114300</xdr:colOff>
      <xdr:row>85</xdr:row>
      <xdr:rowOff>95141</xdr:rowOff>
    </xdr:to>
    <xdr:cxnSp macro="">
      <xdr:nvCxnSpPr>
        <xdr:cNvPr id="349" name="直線コネクタ 348">
          <a:extLst>
            <a:ext uri="{FF2B5EF4-FFF2-40B4-BE49-F238E27FC236}">
              <a16:creationId xmlns:a16="http://schemas.microsoft.com/office/drawing/2014/main" id="{7D11B929-FD4D-45B5-8BB3-5602CD08DADB}"/>
            </a:ext>
          </a:extLst>
        </xdr:cNvPr>
        <xdr:cNvCxnSpPr/>
      </xdr:nvCxnSpPr>
      <xdr:spPr>
        <a:xfrm flipV="1">
          <a:off x="8750300" y="14663276"/>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50" name="楕円 349">
          <a:extLst>
            <a:ext uri="{FF2B5EF4-FFF2-40B4-BE49-F238E27FC236}">
              <a16:creationId xmlns:a16="http://schemas.microsoft.com/office/drawing/2014/main" id="{5A8522C7-2D53-49C8-A3FA-F317094D6B9B}"/>
            </a:ext>
          </a:extLst>
        </xdr:cNvPr>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95141</xdr:rowOff>
    </xdr:to>
    <xdr:cxnSp macro="">
      <xdr:nvCxnSpPr>
        <xdr:cNvPr id="351" name="直線コネクタ 350">
          <a:extLst>
            <a:ext uri="{FF2B5EF4-FFF2-40B4-BE49-F238E27FC236}">
              <a16:creationId xmlns:a16="http://schemas.microsoft.com/office/drawing/2014/main" id="{AFC84E8F-0877-4E3F-AD04-A1A57AF4B068}"/>
            </a:ext>
          </a:extLst>
        </xdr:cNvPr>
        <xdr:cNvCxnSpPr/>
      </xdr:nvCxnSpPr>
      <xdr:spPr>
        <a:xfrm>
          <a:off x="7861300" y="14665234"/>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29211</xdr:rowOff>
    </xdr:from>
    <xdr:to>
      <xdr:col>36</xdr:col>
      <xdr:colOff>165100</xdr:colOff>
      <xdr:row>85</xdr:row>
      <xdr:rowOff>130811</xdr:rowOff>
    </xdr:to>
    <xdr:sp macro="" textlink="">
      <xdr:nvSpPr>
        <xdr:cNvPr id="352" name="楕円 351">
          <a:extLst>
            <a:ext uri="{FF2B5EF4-FFF2-40B4-BE49-F238E27FC236}">
              <a16:creationId xmlns:a16="http://schemas.microsoft.com/office/drawing/2014/main" id="{2807EC88-2B71-4324-91BD-B7F88E8B1861}"/>
            </a:ext>
          </a:extLst>
        </xdr:cNvPr>
        <xdr:cNvSpPr/>
      </xdr:nvSpPr>
      <xdr:spPr>
        <a:xfrm>
          <a:off x="692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80011</xdr:rowOff>
    </xdr:from>
    <xdr:to>
      <xdr:col>41</xdr:col>
      <xdr:colOff>50800</xdr:colOff>
      <xdr:row>85</xdr:row>
      <xdr:rowOff>91984</xdr:rowOff>
    </xdr:to>
    <xdr:cxnSp macro="">
      <xdr:nvCxnSpPr>
        <xdr:cNvPr id="353" name="直線コネクタ 352">
          <a:extLst>
            <a:ext uri="{FF2B5EF4-FFF2-40B4-BE49-F238E27FC236}">
              <a16:creationId xmlns:a16="http://schemas.microsoft.com/office/drawing/2014/main" id="{969170DC-6E94-4CC1-A061-3FD817083173}"/>
            </a:ext>
          </a:extLst>
        </xdr:cNvPr>
        <xdr:cNvCxnSpPr/>
      </xdr:nvCxnSpPr>
      <xdr:spPr>
        <a:xfrm>
          <a:off x="6972300" y="14653261"/>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54" name="n_1aveValue【公営住宅】&#10;一人当たり面積">
          <a:extLst>
            <a:ext uri="{FF2B5EF4-FFF2-40B4-BE49-F238E27FC236}">
              <a16:creationId xmlns:a16="http://schemas.microsoft.com/office/drawing/2014/main" id="{D9B2AC6D-684C-4C32-8A06-1543940D7503}"/>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55" name="n_2aveValue【公営住宅】&#10;一人当たり面積">
          <a:extLst>
            <a:ext uri="{FF2B5EF4-FFF2-40B4-BE49-F238E27FC236}">
              <a16:creationId xmlns:a16="http://schemas.microsoft.com/office/drawing/2014/main" id="{5301248C-B742-4601-8560-D8B50415661E}"/>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56" name="n_3aveValue【公営住宅】&#10;一人当たり面積">
          <a:extLst>
            <a:ext uri="{FF2B5EF4-FFF2-40B4-BE49-F238E27FC236}">
              <a16:creationId xmlns:a16="http://schemas.microsoft.com/office/drawing/2014/main" id="{A6EEA398-2C26-43C6-8665-D1F35738B97F}"/>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57" name="n_4aveValue【公営住宅】&#10;一人当たり面積">
          <a:extLst>
            <a:ext uri="{FF2B5EF4-FFF2-40B4-BE49-F238E27FC236}">
              <a16:creationId xmlns:a16="http://schemas.microsoft.com/office/drawing/2014/main" id="{4FFE331B-39B8-4077-9912-856886CD33B9}"/>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131953</xdr:rowOff>
    </xdr:from>
    <xdr:ext cx="469744" cy="259045"/>
    <xdr:sp macro="" textlink="">
      <xdr:nvSpPr>
        <xdr:cNvPr id="358" name="n_1mainValue【公営住宅】&#10;一人当たり面積">
          <a:extLst>
            <a:ext uri="{FF2B5EF4-FFF2-40B4-BE49-F238E27FC236}">
              <a16:creationId xmlns:a16="http://schemas.microsoft.com/office/drawing/2014/main" id="{AA6B45EC-C8A4-47BA-BC8C-13CC1A580764}"/>
            </a:ext>
          </a:extLst>
        </xdr:cNvPr>
        <xdr:cNvSpPr txBox="1"/>
      </xdr:nvSpPr>
      <xdr:spPr>
        <a:xfrm>
          <a:off x="9391727" y="147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137068</xdr:rowOff>
    </xdr:from>
    <xdr:ext cx="469744" cy="259045"/>
    <xdr:sp macro="" textlink="">
      <xdr:nvSpPr>
        <xdr:cNvPr id="359" name="n_2mainValue【公営住宅】&#10;一人当たり面積">
          <a:extLst>
            <a:ext uri="{FF2B5EF4-FFF2-40B4-BE49-F238E27FC236}">
              <a16:creationId xmlns:a16="http://schemas.microsoft.com/office/drawing/2014/main" id="{CC16CF20-59DC-4258-9B76-56655798072B}"/>
            </a:ext>
          </a:extLst>
        </xdr:cNvPr>
        <xdr:cNvSpPr txBox="1"/>
      </xdr:nvSpPr>
      <xdr:spPr>
        <a:xfrm>
          <a:off x="8515427" y="147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60" name="n_3mainValue【公営住宅】&#10;一人当たり面積">
          <a:extLst>
            <a:ext uri="{FF2B5EF4-FFF2-40B4-BE49-F238E27FC236}">
              <a16:creationId xmlns:a16="http://schemas.microsoft.com/office/drawing/2014/main" id="{8BF1F4AC-7B7B-4359-9A5B-8E6CC618011D}"/>
            </a:ext>
          </a:extLst>
        </xdr:cNvPr>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121938</xdr:rowOff>
    </xdr:from>
    <xdr:ext cx="469744" cy="259045"/>
    <xdr:sp macro="" textlink="">
      <xdr:nvSpPr>
        <xdr:cNvPr id="361" name="n_4mainValue【公営住宅】&#10;一人当たり面積">
          <a:extLst>
            <a:ext uri="{FF2B5EF4-FFF2-40B4-BE49-F238E27FC236}">
              <a16:creationId xmlns:a16="http://schemas.microsoft.com/office/drawing/2014/main" id="{D3A84396-D753-43A1-87EC-8743E419944E}"/>
            </a:ext>
          </a:extLst>
        </xdr:cNvPr>
        <xdr:cNvSpPr txBox="1"/>
      </xdr:nvSpPr>
      <xdr:spPr>
        <a:xfrm>
          <a:off x="6737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C4C6C44F-A60A-4867-A483-518065F2C9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366878B8-77DF-4446-A477-0B71D99B30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C2468ED0-EAEB-4BBE-B687-AF57FE990B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C54AF3D7-5F6D-4A27-A0F2-C36455615E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7EDF4573-97C6-4A52-981D-76E1FE3CF0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1C6B2923-CD01-45CA-B42F-423EA25F5F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5D27057-8BE7-4DB6-A7F5-448D1C024E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90314701-1970-4B7E-8A57-08A7CD4538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109982C6-3364-448F-BAF4-D4BAA0B0B3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639A27D4-E6F3-4B6A-8FC6-98E7F15E57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C129E879-4081-4560-ACA4-726E3C8387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97C4CC3E-8CA9-42EB-BDB8-F6D2E4A0B7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A7E57B21-5DD7-4643-9678-7EE6B7CD7A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28127B7C-1538-4F5D-9319-ED921BB7E6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52F7951-5EFE-4BDF-AE30-BB2EE27888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7F25767D-E0C6-4CB0-A2DC-B4D0502D54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5D9447D1-BCDA-4841-9BC6-71D3EBDC82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C073381-208D-4731-9FDC-764809BF6D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8984DED2-5F07-4DA0-9096-F5D520C8D8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575409EE-41A6-482C-91E8-85E7437CA8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75019E20-032D-4616-9D74-6535569986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02F12A6-920B-4781-8A30-5F35D7E532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2ACA520A-3BEC-4AB7-BAA2-B929D9B3A3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BB4C32A1-1466-4B1D-87BB-E45FEAFBB2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6990CE37-E6DC-43D2-A31A-E3C3888CA6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77907D87-FD75-4750-8B47-C69D4A62D5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C96C7D2C-6A1B-4251-9288-ABEAC54AA1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92E89D7B-7C69-4B4E-8D84-5947B2D127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60162FDF-6DFE-4324-B4A3-790986D4D0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3E5EF5A7-5165-440E-84CC-A66BCF201A7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B2C74DD0-2107-4122-91D7-396A9534EC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212798A7-F0C0-40E2-BE8A-FC552641755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58B2A279-8514-4A0C-93CB-8526348F4C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2DAF610-4930-49BF-9C21-442B54E438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B935579A-690A-477E-95FE-6C6B5CF995A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D9EE270-47D0-4E8C-BFDC-1F565DFFF9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2B99815B-24D5-4066-833D-DD769D848D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78589916-889B-4498-A538-01EF150952F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EDD7FCA0-72F5-4017-A1FB-0022C948DD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FC39A818-4EF6-4C93-A5C1-6311D487D4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D3B20196-6E31-499F-8593-C4235996E6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5628FCFC-B15B-4144-BD5D-F8CF2A3ABFE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EBF52041-A00F-4075-998D-5423B4AF03C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4A1A7AD7-3829-48A0-BDF2-9C3B2C2ABF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59192702-E3C5-4F69-802A-583E8193FCA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7" name="直線コネクタ 406">
          <a:extLst>
            <a:ext uri="{FF2B5EF4-FFF2-40B4-BE49-F238E27FC236}">
              <a16:creationId xmlns:a16="http://schemas.microsoft.com/office/drawing/2014/main" id="{67C57B9E-D15C-48BA-B7C9-4F12EF0C591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DCEF3B83-A3CD-4D8F-9D61-EF377F9B794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FA33C725-51E3-4616-BCCA-88A468BF40F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10" name="フローチャート: 判断 409">
          <a:extLst>
            <a:ext uri="{FF2B5EF4-FFF2-40B4-BE49-F238E27FC236}">
              <a16:creationId xmlns:a16="http://schemas.microsoft.com/office/drawing/2014/main" id="{45C500DF-5868-4B48-A434-F9DAA24CDD8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11" name="フローチャート: 判断 410">
          <a:extLst>
            <a:ext uri="{FF2B5EF4-FFF2-40B4-BE49-F238E27FC236}">
              <a16:creationId xmlns:a16="http://schemas.microsoft.com/office/drawing/2014/main" id="{07536A1C-8BDB-4119-BB29-969BA3600709}"/>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2" name="フローチャート: 判断 411">
          <a:extLst>
            <a:ext uri="{FF2B5EF4-FFF2-40B4-BE49-F238E27FC236}">
              <a16:creationId xmlns:a16="http://schemas.microsoft.com/office/drawing/2014/main" id="{33CEE6B4-755D-4F00-B3DF-559373FD7EF2}"/>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13" name="フローチャート: 判断 412">
          <a:extLst>
            <a:ext uri="{FF2B5EF4-FFF2-40B4-BE49-F238E27FC236}">
              <a16:creationId xmlns:a16="http://schemas.microsoft.com/office/drawing/2014/main" id="{1AF05DC1-9209-443E-A4A4-52F300D72A88}"/>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D6DC8E9-CA8C-42AF-8795-3E10F55B58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83C79B7-16F2-40BE-A768-60CC0F8848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878607D-55A7-4F14-A3EC-740EC1F388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1640ACE-F748-4212-95A3-07C9EC3414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89EDDD2-ECDA-4DAC-A08F-DF11E3EC13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79284</xdr:rowOff>
    </xdr:from>
    <xdr:to>
      <xdr:col>81</xdr:col>
      <xdr:colOff>101600</xdr:colOff>
      <xdr:row>37</xdr:row>
      <xdr:rowOff>9434</xdr:rowOff>
    </xdr:to>
    <xdr:sp macro="" textlink="">
      <xdr:nvSpPr>
        <xdr:cNvPr id="419" name="楕円 418">
          <a:extLst>
            <a:ext uri="{FF2B5EF4-FFF2-40B4-BE49-F238E27FC236}">
              <a16:creationId xmlns:a16="http://schemas.microsoft.com/office/drawing/2014/main" id="{04903ACA-449E-43E4-AC5C-9D2230CF2711}"/>
            </a:ext>
          </a:extLst>
        </xdr:cNvPr>
        <xdr:cNvSpPr/>
      </xdr:nvSpPr>
      <xdr:spPr>
        <a:xfrm>
          <a:off x="15430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89081</xdr:rowOff>
    </xdr:from>
    <xdr:to>
      <xdr:col>76</xdr:col>
      <xdr:colOff>165100</xdr:colOff>
      <xdr:row>40</xdr:row>
      <xdr:rowOff>19231</xdr:rowOff>
    </xdr:to>
    <xdr:sp macro="" textlink="">
      <xdr:nvSpPr>
        <xdr:cNvPr id="420" name="楕円 419">
          <a:extLst>
            <a:ext uri="{FF2B5EF4-FFF2-40B4-BE49-F238E27FC236}">
              <a16:creationId xmlns:a16="http://schemas.microsoft.com/office/drawing/2014/main" id="{CF5FD1B2-9DFF-4C4A-AF23-A086730B890F}"/>
            </a:ext>
          </a:extLst>
        </xdr:cNvPr>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130084</xdr:rowOff>
    </xdr:from>
    <xdr:to>
      <xdr:col>81</xdr:col>
      <xdr:colOff>50800</xdr:colOff>
      <xdr:row>39</xdr:row>
      <xdr:rowOff>139881</xdr:rowOff>
    </xdr:to>
    <xdr:cxnSp macro="">
      <xdr:nvCxnSpPr>
        <xdr:cNvPr id="421" name="直線コネクタ 420">
          <a:extLst>
            <a:ext uri="{FF2B5EF4-FFF2-40B4-BE49-F238E27FC236}">
              <a16:creationId xmlns:a16="http://schemas.microsoft.com/office/drawing/2014/main" id="{15E8C394-4749-4AAF-84EA-33E43AB3B7FB}"/>
            </a:ext>
          </a:extLst>
        </xdr:cNvPr>
        <xdr:cNvCxnSpPr/>
      </xdr:nvCxnSpPr>
      <xdr:spPr>
        <a:xfrm flipV="1">
          <a:off x="14592300" y="6302284"/>
          <a:ext cx="889000" cy="5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422" name="楕円 421">
          <a:extLst>
            <a:ext uri="{FF2B5EF4-FFF2-40B4-BE49-F238E27FC236}">
              <a16:creationId xmlns:a16="http://schemas.microsoft.com/office/drawing/2014/main" id="{5E79F9F1-0094-4F9A-B7B4-80EAEC4E9B7C}"/>
            </a:ext>
          </a:extLst>
        </xdr:cNvPr>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139881</xdr:rowOff>
    </xdr:to>
    <xdr:cxnSp macro="">
      <xdr:nvCxnSpPr>
        <xdr:cNvPr id="423" name="直線コネクタ 422">
          <a:extLst>
            <a:ext uri="{FF2B5EF4-FFF2-40B4-BE49-F238E27FC236}">
              <a16:creationId xmlns:a16="http://schemas.microsoft.com/office/drawing/2014/main" id="{0858FCC5-CB92-4076-A3BA-41E14156A3D4}"/>
            </a:ext>
          </a:extLst>
        </xdr:cNvPr>
        <xdr:cNvCxnSpPr/>
      </xdr:nvCxnSpPr>
      <xdr:spPr>
        <a:xfrm>
          <a:off x="13703300" y="677907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424" name="楕円 423">
          <a:extLst>
            <a:ext uri="{FF2B5EF4-FFF2-40B4-BE49-F238E27FC236}">
              <a16:creationId xmlns:a16="http://schemas.microsoft.com/office/drawing/2014/main" id="{DD1FF285-8894-4612-BA09-38C872D9FF00}"/>
            </a:ext>
          </a:extLst>
        </xdr:cNvPr>
        <xdr:cNvSpPr/>
      </xdr:nvSpPr>
      <xdr:spPr>
        <a:xfrm>
          <a:off x="1276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92528</xdr:rowOff>
    </xdr:to>
    <xdr:cxnSp macro="">
      <xdr:nvCxnSpPr>
        <xdr:cNvPr id="425" name="直線コネクタ 424">
          <a:extLst>
            <a:ext uri="{FF2B5EF4-FFF2-40B4-BE49-F238E27FC236}">
              <a16:creationId xmlns:a16="http://schemas.microsoft.com/office/drawing/2014/main" id="{A0720246-1A67-4803-8397-0343D241FEC9}"/>
            </a:ext>
          </a:extLst>
        </xdr:cNvPr>
        <xdr:cNvCxnSpPr/>
      </xdr:nvCxnSpPr>
      <xdr:spPr>
        <a:xfrm>
          <a:off x="12814300" y="67317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F8733131-356D-4F93-A3E6-4CE2BF3531E5}"/>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C0616CC4-79BA-4D97-95DB-472F8A02849C}"/>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C13775FB-5F7D-4F2D-A993-911CBBB138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D616BF44-A9B7-49BE-AFA6-1AD34A6BBD67}"/>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25961</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B1951E53-D76B-4397-8B74-599BD6CEBE81}"/>
            </a:ext>
          </a:extLst>
        </xdr:cNvPr>
        <xdr:cNvSpPr txBox="1"/>
      </xdr:nvSpPr>
      <xdr:spPr>
        <a:xfrm>
          <a:off x="15266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F3DAA58D-CC59-489F-A9F6-9DFF58F10621}"/>
            </a:ext>
          </a:extLst>
        </xdr:cNvPr>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AC928B5D-2352-4A0C-BA0B-3E248C485A43}"/>
            </a:ext>
          </a:extLst>
        </xdr:cNvPr>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72E331AA-46B7-445E-8F59-6D8BFD61B4A0}"/>
            </a:ext>
          </a:extLst>
        </xdr:cNvPr>
        <xdr:cNvSpPr txBox="1"/>
      </xdr:nvSpPr>
      <xdr:spPr>
        <a:xfrm>
          <a:off x="12611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D6E423CC-855D-4A9B-B550-FA49230D8C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9B7AD1BF-0B25-421E-8749-4C089E647B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6B36C444-FA54-45C5-BB0E-EA2D9F124F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159DF330-E2D3-4BC2-9B32-1005F76F42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468982DC-9FDC-4B5A-B523-D5D8BEB6F2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1E3CDB5-905F-44FC-8DFA-610FACCB97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F1E68DD0-36E2-4302-B3ED-0BC3C7C106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402AB273-4BF9-42B2-9387-61D1109F68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A8F5AB72-5401-4CEE-B47F-71826F462F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4100C12E-9F77-4282-8307-68AE372E4B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92814828-E5D3-4A76-AB41-D6EBF6299A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8C8E913F-13CF-4188-8540-CCAD6CA8DD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9F979A22-DD27-4F92-88FB-B63074CBEC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C79C8222-0BEF-4493-A63E-25761D142C2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3118873C-5E76-46E0-BE35-B6032DC746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706ED264-F23D-403E-88DE-EFE5E6BC993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6198C530-9613-4AAF-88F7-651059A9A2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EDBB6A22-83F6-4CD7-B9EF-A9244AE963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422286D4-7689-474D-B7B5-A6CF7179F8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B1089557-F9C6-4590-8790-CA4249B147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DFA91BAD-7500-4C06-8D0A-A9D9F1E7E6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55" name="直線コネクタ 454">
          <a:extLst>
            <a:ext uri="{FF2B5EF4-FFF2-40B4-BE49-F238E27FC236}">
              <a16:creationId xmlns:a16="http://schemas.microsoft.com/office/drawing/2014/main" id="{AC4C391C-3994-4E3E-96C2-DB48EE26D9B4}"/>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2B054F6-00FA-41E3-9888-E9D91529C943}"/>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57" name="直線コネクタ 456">
          <a:extLst>
            <a:ext uri="{FF2B5EF4-FFF2-40B4-BE49-F238E27FC236}">
              <a16:creationId xmlns:a16="http://schemas.microsoft.com/office/drawing/2014/main" id="{3358AC26-5AB6-470B-82B9-E5CC3AC3B22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1BB74A4-B607-44E4-8F94-0644662414D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59" name="直線コネクタ 458">
          <a:extLst>
            <a:ext uri="{FF2B5EF4-FFF2-40B4-BE49-F238E27FC236}">
              <a16:creationId xmlns:a16="http://schemas.microsoft.com/office/drawing/2014/main" id="{E25F33FD-C9E2-443A-A7AE-11B62A3A866F}"/>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AA1B3779-F9F8-41CB-9750-40F84D16266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61" name="フローチャート: 判断 460">
          <a:extLst>
            <a:ext uri="{FF2B5EF4-FFF2-40B4-BE49-F238E27FC236}">
              <a16:creationId xmlns:a16="http://schemas.microsoft.com/office/drawing/2014/main" id="{967DA3EE-16F9-4475-BD91-519F966FA4E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62" name="フローチャート: 判断 461">
          <a:extLst>
            <a:ext uri="{FF2B5EF4-FFF2-40B4-BE49-F238E27FC236}">
              <a16:creationId xmlns:a16="http://schemas.microsoft.com/office/drawing/2014/main" id="{A1B798DA-1EDA-4505-A607-0B7AE671967B}"/>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63" name="フローチャート: 判断 462">
          <a:extLst>
            <a:ext uri="{FF2B5EF4-FFF2-40B4-BE49-F238E27FC236}">
              <a16:creationId xmlns:a16="http://schemas.microsoft.com/office/drawing/2014/main" id="{5FAEA75B-4786-4394-89D2-85F2BD131DE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64" name="フローチャート: 判断 463">
          <a:extLst>
            <a:ext uri="{FF2B5EF4-FFF2-40B4-BE49-F238E27FC236}">
              <a16:creationId xmlns:a16="http://schemas.microsoft.com/office/drawing/2014/main" id="{A0D99BF3-5F0E-4AE0-B45A-A3E4E2F3BB2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65" name="フローチャート: 判断 464">
          <a:extLst>
            <a:ext uri="{FF2B5EF4-FFF2-40B4-BE49-F238E27FC236}">
              <a16:creationId xmlns:a16="http://schemas.microsoft.com/office/drawing/2014/main" id="{15AF71AC-04DB-4511-9CCF-D458C3CE0216}"/>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D1EB786-BF6D-421E-87BF-45CE2786DB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4F6109F-E00A-4C6A-B321-3FA13B4F02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4951922-858B-43EA-99C3-6E3D7C81C1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B92D91E-7F76-4F09-B6AC-CEC85520A5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A06F21B-0F44-4296-90C7-D46029A466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71" name="楕円 470">
          <a:extLst>
            <a:ext uri="{FF2B5EF4-FFF2-40B4-BE49-F238E27FC236}">
              <a16:creationId xmlns:a16="http://schemas.microsoft.com/office/drawing/2014/main" id="{010065D8-7F05-494B-BF75-9E4E5891D056}"/>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xdr:rowOff>
    </xdr:from>
    <xdr:to>
      <xdr:col>107</xdr:col>
      <xdr:colOff>101600</xdr:colOff>
      <xdr:row>40</xdr:row>
      <xdr:rowOff>113284</xdr:rowOff>
    </xdr:to>
    <xdr:sp macro="" textlink="">
      <xdr:nvSpPr>
        <xdr:cNvPr id="472" name="楕円 471">
          <a:extLst>
            <a:ext uri="{FF2B5EF4-FFF2-40B4-BE49-F238E27FC236}">
              <a16:creationId xmlns:a16="http://schemas.microsoft.com/office/drawing/2014/main" id="{1A1FDEC8-6313-43BC-BC6F-D3FB2DA22FEF}"/>
            </a:ext>
          </a:extLst>
        </xdr:cNvPr>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62484</xdr:rowOff>
    </xdr:to>
    <xdr:cxnSp macro="">
      <xdr:nvCxnSpPr>
        <xdr:cNvPr id="473" name="直線コネクタ 472">
          <a:extLst>
            <a:ext uri="{FF2B5EF4-FFF2-40B4-BE49-F238E27FC236}">
              <a16:creationId xmlns:a16="http://schemas.microsoft.com/office/drawing/2014/main" id="{CEC034A7-95B6-46B2-95AB-1DCC2AFDFA67}"/>
            </a:ext>
          </a:extLst>
        </xdr:cNvPr>
        <xdr:cNvCxnSpPr/>
      </xdr:nvCxnSpPr>
      <xdr:spPr>
        <a:xfrm flipV="1">
          <a:off x="20434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74" name="楕円 473">
          <a:extLst>
            <a:ext uri="{FF2B5EF4-FFF2-40B4-BE49-F238E27FC236}">
              <a16:creationId xmlns:a16="http://schemas.microsoft.com/office/drawing/2014/main" id="{335293AF-EFAF-4353-9CB7-05208B51C078}"/>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67056</xdr:rowOff>
    </xdr:to>
    <xdr:cxnSp macro="">
      <xdr:nvCxnSpPr>
        <xdr:cNvPr id="475" name="直線コネクタ 474">
          <a:extLst>
            <a:ext uri="{FF2B5EF4-FFF2-40B4-BE49-F238E27FC236}">
              <a16:creationId xmlns:a16="http://schemas.microsoft.com/office/drawing/2014/main" id="{F7146EBC-7B99-447E-B53D-130635C3F4EA}"/>
            </a:ext>
          </a:extLst>
        </xdr:cNvPr>
        <xdr:cNvCxnSpPr/>
      </xdr:nvCxnSpPr>
      <xdr:spPr>
        <a:xfrm flipV="1">
          <a:off x="19545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18999</xdr:rowOff>
    </xdr:from>
    <xdr:to>
      <xdr:col>98</xdr:col>
      <xdr:colOff>38100</xdr:colOff>
      <xdr:row>40</xdr:row>
      <xdr:rowOff>120599</xdr:rowOff>
    </xdr:to>
    <xdr:sp macro="" textlink="">
      <xdr:nvSpPr>
        <xdr:cNvPr id="476" name="楕円 475">
          <a:extLst>
            <a:ext uri="{FF2B5EF4-FFF2-40B4-BE49-F238E27FC236}">
              <a16:creationId xmlns:a16="http://schemas.microsoft.com/office/drawing/2014/main" id="{640240F6-4EEF-469A-96F7-0EDBD0684F17}"/>
            </a:ext>
          </a:extLst>
        </xdr:cNvPr>
        <xdr:cNvSpPr/>
      </xdr:nvSpPr>
      <xdr:spPr>
        <a:xfrm>
          <a:off x="18605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69799</xdr:rowOff>
    </xdr:to>
    <xdr:cxnSp macro="">
      <xdr:nvCxnSpPr>
        <xdr:cNvPr id="477" name="直線コネクタ 476">
          <a:extLst>
            <a:ext uri="{FF2B5EF4-FFF2-40B4-BE49-F238E27FC236}">
              <a16:creationId xmlns:a16="http://schemas.microsoft.com/office/drawing/2014/main" id="{E98D9670-CB1F-41E2-8DD5-D5D4F5EF4BBD}"/>
            </a:ext>
          </a:extLst>
        </xdr:cNvPr>
        <xdr:cNvCxnSpPr/>
      </xdr:nvCxnSpPr>
      <xdr:spPr>
        <a:xfrm flipV="1">
          <a:off x="18656300" y="69250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63B31387-C536-4C95-BA02-330A3FEAC6F4}"/>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429BEEF-5DE2-47B7-85AA-FE67FBFE0988}"/>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CDE15071-BACD-44C4-BCC7-217C009B0CBB}"/>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B891CB71-9FAB-43D8-AEC7-6885755E8412}"/>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D7323C07-3DDB-446A-BBDA-A9559266BAD8}"/>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14FFA367-49A8-46BC-8A7F-04490412EE18}"/>
            </a:ext>
          </a:extLst>
        </xdr:cNvPr>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18C9046A-E914-46FF-8C4D-F739B57B40E1}"/>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111726</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961F2C60-48E1-494F-A3F5-21F1849D9ACB}"/>
            </a:ext>
          </a:extLst>
        </xdr:cNvPr>
        <xdr:cNvSpPr txBox="1"/>
      </xdr:nvSpPr>
      <xdr:spPr>
        <a:xfrm>
          <a:off x="18421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2F9CE2BA-2692-41D7-A141-8F24067651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6409BBDD-081D-4755-B38D-DA5A6D4AFA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B7E144A2-F243-4EF7-96F4-F822FBEEABA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81648EBA-52E4-47B2-B510-D7EA862A30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B428285-36F7-4C17-889F-FE70847C25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2A20525F-230E-43CD-B0D9-30AF64C6DC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761C9AAA-9C7E-4092-9552-4B713A0E93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6582C559-3ABA-44AE-B6B9-8A67F96ED6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4441EBE9-531F-4776-9FA7-6232DBEFED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99C28082-C557-4B8A-981E-796F7F80C33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53AEA3EA-96CF-499C-A196-52A29F7577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8FB698AB-C10B-4243-84FD-285CA972C3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A3875DCC-D704-4893-9D6A-412784A360F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8470EA8D-FBE0-402F-A476-5EB663A0379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D8404F6F-3C97-48B5-B855-9F0D701305C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7C7EB3C5-A4CC-48A8-80F9-E0C85DDB2C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72C86B9E-0B5B-4B8D-81F7-5C0CAFBFC8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2EEF9596-CEA2-497F-AB16-6E1B823F64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F3F97D3D-0E59-46B2-A7D1-3E461FC109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5A1C19A3-A6BC-4794-816A-05C45DDA14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E219B9D8-5339-414F-93E1-8DA993702D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8E11368D-59F9-47B6-9985-CC2B48773E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4F46FBBE-4D44-40F7-8B82-C76A14385E0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8F1EB6BA-608A-4A4B-A586-AB75C1F442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D379EFEB-31CD-4B60-AE04-1000D07112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831F2CC8-19D2-475E-BFBC-211DAEF4BBD1}"/>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2C217303-1269-40AD-9E86-D08732CE14E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F66F6644-02B0-4FC3-9CC9-CD0E3F95AF1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F34A8129-D14F-48BA-BEA8-0F925C9BE4A2}"/>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15" name="直線コネクタ 514">
          <a:extLst>
            <a:ext uri="{FF2B5EF4-FFF2-40B4-BE49-F238E27FC236}">
              <a16:creationId xmlns:a16="http://schemas.microsoft.com/office/drawing/2014/main" id="{2BEFF49E-F974-41C7-945C-C8DBEF94284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37B25DF1-E5A2-49DF-B68E-2212898D65B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17" name="フローチャート: 判断 516">
          <a:extLst>
            <a:ext uri="{FF2B5EF4-FFF2-40B4-BE49-F238E27FC236}">
              <a16:creationId xmlns:a16="http://schemas.microsoft.com/office/drawing/2014/main" id="{0C3850D2-6CB4-4F24-9BCB-2A4AC9CA751C}"/>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18" name="フローチャート: 判断 517">
          <a:extLst>
            <a:ext uri="{FF2B5EF4-FFF2-40B4-BE49-F238E27FC236}">
              <a16:creationId xmlns:a16="http://schemas.microsoft.com/office/drawing/2014/main" id="{2A93700A-63B8-422E-B9C7-BEF0B19515A8}"/>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19" name="フローチャート: 判断 518">
          <a:extLst>
            <a:ext uri="{FF2B5EF4-FFF2-40B4-BE49-F238E27FC236}">
              <a16:creationId xmlns:a16="http://schemas.microsoft.com/office/drawing/2014/main" id="{E3C14C59-D49E-440D-9E53-9FA8E72DE9F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0" name="フローチャート: 判断 519">
          <a:extLst>
            <a:ext uri="{FF2B5EF4-FFF2-40B4-BE49-F238E27FC236}">
              <a16:creationId xmlns:a16="http://schemas.microsoft.com/office/drawing/2014/main" id="{CBA49D70-0403-4FBD-A4B7-2BF13535D8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1" name="フローチャート: 判断 520">
          <a:extLst>
            <a:ext uri="{FF2B5EF4-FFF2-40B4-BE49-F238E27FC236}">
              <a16:creationId xmlns:a16="http://schemas.microsoft.com/office/drawing/2014/main" id="{F53B35EA-CA65-4A53-A3D7-B7B85848CD0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9822B18-5654-4176-AC53-158B8ECB40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00F770D-C82D-499F-B602-7179506A7C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5725C94-8364-4C6E-9C90-1994501D1C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7D61C34-1F94-4A48-85B5-AD6E3D1DBB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693B549-6EBA-4861-862C-CA719926AC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27" name="楕円 526">
          <a:extLst>
            <a:ext uri="{FF2B5EF4-FFF2-40B4-BE49-F238E27FC236}">
              <a16:creationId xmlns:a16="http://schemas.microsoft.com/office/drawing/2014/main" id="{CF8B6157-6496-4DDD-8DE3-5778A5230637}"/>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28" name="楕円 527">
          <a:extLst>
            <a:ext uri="{FF2B5EF4-FFF2-40B4-BE49-F238E27FC236}">
              <a16:creationId xmlns:a16="http://schemas.microsoft.com/office/drawing/2014/main" id="{CBF898E2-A03C-4323-A3BF-A264FE03098D}"/>
            </a:ext>
          </a:extLst>
        </xdr:cNvPr>
        <xdr:cNvSpPr/>
      </xdr:nvSpPr>
      <xdr:spPr>
        <a:xfrm>
          <a:off x="14541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83276</xdr:rowOff>
    </xdr:from>
    <xdr:to>
      <xdr:col>81</xdr:col>
      <xdr:colOff>50800</xdr:colOff>
      <xdr:row>61</xdr:row>
      <xdr:rowOff>1633</xdr:rowOff>
    </xdr:to>
    <xdr:cxnSp macro="">
      <xdr:nvCxnSpPr>
        <xdr:cNvPr id="529" name="直線コネクタ 528">
          <a:extLst>
            <a:ext uri="{FF2B5EF4-FFF2-40B4-BE49-F238E27FC236}">
              <a16:creationId xmlns:a16="http://schemas.microsoft.com/office/drawing/2014/main" id="{76A29EB0-6971-4065-9E0F-22DF60C82331}"/>
            </a:ext>
          </a:extLst>
        </xdr:cNvPr>
        <xdr:cNvCxnSpPr/>
      </xdr:nvCxnSpPr>
      <xdr:spPr>
        <a:xfrm>
          <a:off x="14592300" y="103702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30" name="楕円 529">
          <a:extLst>
            <a:ext uri="{FF2B5EF4-FFF2-40B4-BE49-F238E27FC236}">
              <a16:creationId xmlns:a16="http://schemas.microsoft.com/office/drawing/2014/main" id="{0C530E29-5C26-4D2F-91EC-38C8DCF0338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83276</xdr:rowOff>
    </xdr:to>
    <xdr:cxnSp macro="">
      <xdr:nvCxnSpPr>
        <xdr:cNvPr id="531" name="直線コネクタ 530">
          <a:extLst>
            <a:ext uri="{FF2B5EF4-FFF2-40B4-BE49-F238E27FC236}">
              <a16:creationId xmlns:a16="http://schemas.microsoft.com/office/drawing/2014/main" id="{81D6DD45-6BEB-497A-B03B-213451B2777B}"/>
            </a:ext>
          </a:extLst>
        </xdr:cNvPr>
        <xdr:cNvCxnSpPr/>
      </xdr:nvCxnSpPr>
      <xdr:spPr>
        <a:xfrm>
          <a:off x="13703300" y="103294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123916</xdr:rowOff>
    </xdr:from>
    <xdr:to>
      <xdr:col>67</xdr:col>
      <xdr:colOff>101600</xdr:colOff>
      <xdr:row>60</xdr:row>
      <xdr:rowOff>54066</xdr:rowOff>
    </xdr:to>
    <xdr:sp macro="" textlink="">
      <xdr:nvSpPr>
        <xdr:cNvPr id="532" name="楕円 531">
          <a:extLst>
            <a:ext uri="{FF2B5EF4-FFF2-40B4-BE49-F238E27FC236}">
              <a16:creationId xmlns:a16="http://schemas.microsoft.com/office/drawing/2014/main" id="{21B6BF2D-89EB-4048-A994-46DEA38A318A}"/>
            </a:ext>
          </a:extLst>
        </xdr:cNvPr>
        <xdr:cNvSpPr/>
      </xdr:nvSpPr>
      <xdr:spPr>
        <a:xfrm>
          <a:off x="12763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3266</xdr:rowOff>
    </xdr:from>
    <xdr:to>
      <xdr:col>71</xdr:col>
      <xdr:colOff>177800</xdr:colOff>
      <xdr:row>60</xdr:row>
      <xdr:rowOff>42454</xdr:rowOff>
    </xdr:to>
    <xdr:cxnSp macro="">
      <xdr:nvCxnSpPr>
        <xdr:cNvPr id="533" name="直線コネクタ 532">
          <a:extLst>
            <a:ext uri="{FF2B5EF4-FFF2-40B4-BE49-F238E27FC236}">
              <a16:creationId xmlns:a16="http://schemas.microsoft.com/office/drawing/2014/main" id="{B723ED58-9D49-483F-A264-21F28AC4E5C0}"/>
            </a:ext>
          </a:extLst>
        </xdr:cNvPr>
        <xdr:cNvCxnSpPr/>
      </xdr:nvCxnSpPr>
      <xdr:spPr>
        <a:xfrm>
          <a:off x="12814300" y="1029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34" name="n_1aveValue【学校施設】&#10;有形固定資産減価償却率">
          <a:extLst>
            <a:ext uri="{FF2B5EF4-FFF2-40B4-BE49-F238E27FC236}">
              <a16:creationId xmlns:a16="http://schemas.microsoft.com/office/drawing/2014/main" id="{7435DC4F-9F0E-45A7-B3CD-FCE30FF93331}"/>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35" name="n_2aveValue【学校施設】&#10;有形固定資産減価償却率">
          <a:extLst>
            <a:ext uri="{FF2B5EF4-FFF2-40B4-BE49-F238E27FC236}">
              <a16:creationId xmlns:a16="http://schemas.microsoft.com/office/drawing/2014/main" id="{FB5B432B-AD08-4D47-BD09-E290610172FB}"/>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36" name="n_3aveValue【学校施設】&#10;有形固定資産減価償却率">
          <a:extLst>
            <a:ext uri="{FF2B5EF4-FFF2-40B4-BE49-F238E27FC236}">
              <a16:creationId xmlns:a16="http://schemas.microsoft.com/office/drawing/2014/main" id="{08584049-F832-4706-97B7-ACA0ED468569}"/>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37" name="n_4aveValue【学校施設】&#10;有形固定資産減価償却率">
          <a:extLst>
            <a:ext uri="{FF2B5EF4-FFF2-40B4-BE49-F238E27FC236}">
              <a16:creationId xmlns:a16="http://schemas.microsoft.com/office/drawing/2014/main" id="{9DF9B450-1387-4617-A5F5-78CB0E7064EA}"/>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68960</xdr:rowOff>
    </xdr:from>
    <xdr:ext cx="405111" cy="259045"/>
    <xdr:sp macro="" textlink="">
      <xdr:nvSpPr>
        <xdr:cNvPr id="538" name="n_1mainValue【学校施設】&#10;有形固定資産減価償却率">
          <a:extLst>
            <a:ext uri="{FF2B5EF4-FFF2-40B4-BE49-F238E27FC236}">
              <a16:creationId xmlns:a16="http://schemas.microsoft.com/office/drawing/2014/main" id="{8221EDDF-BF1F-492E-9B38-34F34EB54668}"/>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39" name="n_2mainValue【学校施設】&#10;有形固定資産減価償却率">
          <a:extLst>
            <a:ext uri="{FF2B5EF4-FFF2-40B4-BE49-F238E27FC236}">
              <a16:creationId xmlns:a16="http://schemas.microsoft.com/office/drawing/2014/main" id="{EA49127A-74C5-4493-9B6E-E6FEC298614B}"/>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40" name="n_3mainValue【学校施設】&#10;有形固定資産減価償却率">
          <a:extLst>
            <a:ext uri="{FF2B5EF4-FFF2-40B4-BE49-F238E27FC236}">
              <a16:creationId xmlns:a16="http://schemas.microsoft.com/office/drawing/2014/main" id="{C4BEF9B5-A90E-41CD-B4B6-4BC550F5047E}"/>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70593</xdr:rowOff>
    </xdr:from>
    <xdr:ext cx="405111" cy="259045"/>
    <xdr:sp macro="" textlink="">
      <xdr:nvSpPr>
        <xdr:cNvPr id="541" name="n_4mainValue【学校施設】&#10;有形固定資産減価償却率">
          <a:extLst>
            <a:ext uri="{FF2B5EF4-FFF2-40B4-BE49-F238E27FC236}">
              <a16:creationId xmlns:a16="http://schemas.microsoft.com/office/drawing/2014/main" id="{B9733260-354E-4B7C-803B-40B32C901EBD}"/>
            </a:ext>
          </a:extLst>
        </xdr:cNvPr>
        <xdr:cNvSpPr txBox="1"/>
      </xdr:nvSpPr>
      <xdr:spPr>
        <a:xfrm>
          <a:off x="12611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1AE8DE46-1F14-41F8-B9B9-AD35769FA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CBD00050-32C5-4649-8392-8AA499188F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CE383B99-141C-4395-85FF-E4CF8269D3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A8A3F329-BE80-48E1-8393-A7E6314E96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D8E762F-A069-46C1-8C8B-6E592BA897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114B59C7-21A2-447F-A9E7-6C3518E5B4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F8FD37C1-517E-49B7-A004-E473ABEC9F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9A99F5DD-D4AB-4783-BF1F-C7093C130B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7745B553-46FB-4C23-AAD2-C634A273D3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ACAA9FD5-1BA8-4E88-9E50-BCF20ADBEF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7FEED3A7-2AC0-4DC0-AB32-D848D9DD7FF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B025FB76-93CD-4227-AB20-3810B887B39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8357B623-0159-4F7E-85F1-93CBA7A4A4E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5" name="テキスト ボックス 554">
          <a:extLst>
            <a:ext uri="{FF2B5EF4-FFF2-40B4-BE49-F238E27FC236}">
              <a16:creationId xmlns:a16="http://schemas.microsoft.com/office/drawing/2014/main" id="{8A8679E1-7579-4EF2-8113-46C3984E88F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E506E775-5E65-423C-8013-44D12F3C0F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7" name="テキスト ボックス 556">
          <a:extLst>
            <a:ext uri="{FF2B5EF4-FFF2-40B4-BE49-F238E27FC236}">
              <a16:creationId xmlns:a16="http://schemas.microsoft.com/office/drawing/2014/main" id="{9AC6169E-B644-49F4-9FFB-6F1BF83CC03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483EAF8C-24C2-4615-A23C-7AC541A09E9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9" name="テキスト ボックス 558">
          <a:extLst>
            <a:ext uri="{FF2B5EF4-FFF2-40B4-BE49-F238E27FC236}">
              <a16:creationId xmlns:a16="http://schemas.microsoft.com/office/drawing/2014/main" id="{66F8962F-5248-4320-B1A5-C1AD2E1B4E1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EF64D023-8A08-49DD-A8F1-560E780AAD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94B49840-4DF3-4D3C-889F-206700BEF5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EAB3050D-8155-4262-BD21-95132618EC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63" name="直線コネクタ 562">
          <a:extLst>
            <a:ext uri="{FF2B5EF4-FFF2-40B4-BE49-F238E27FC236}">
              <a16:creationId xmlns:a16="http://schemas.microsoft.com/office/drawing/2014/main" id="{4D1C2E18-8433-48D8-85A1-6A3A0A4F07B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64" name="【学校施設】&#10;一人当たり面積最小値テキスト">
          <a:extLst>
            <a:ext uri="{FF2B5EF4-FFF2-40B4-BE49-F238E27FC236}">
              <a16:creationId xmlns:a16="http://schemas.microsoft.com/office/drawing/2014/main" id="{9091008E-2221-4674-87F6-BCEF797CBF1F}"/>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65" name="直線コネクタ 564">
          <a:extLst>
            <a:ext uri="{FF2B5EF4-FFF2-40B4-BE49-F238E27FC236}">
              <a16:creationId xmlns:a16="http://schemas.microsoft.com/office/drawing/2014/main" id="{7A961DAC-080A-4857-B451-28EB3A36ED6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66" name="【学校施設】&#10;一人当たり面積最大値テキスト">
          <a:extLst>
            <a:ext uri="{FF2B5EF4-FFF2-40B4-BE49-F238E27FC236}">
              <a16:creationId xmlns:a16="http://schemas.microsoft.com/office/drawing/2014/main" id="{BFFE52DD-CBB3-4152-B7AB-37BC133A7F01}"/>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67" name="直線コネクタ 566">
          <a:extLst>
            <a:ext uri="{FF2B5EF4-FFF2-40B4-BE49-F238E27FC236}">
              <a16:creationId xmlns:a16="http://schemas.microsoft.com/office/drawing/2014/main" id="{EAD54F66-7CB0-4F6C-A914-3109EDC3974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68" name="【学校施設】&#10;一人当たり面積平均値テキスト">
          <a:extLst>
            <a:ext uri="{FF2B5EF4-FFF2-40B4-BE49-F238E27FC236}">
              <a16:creationId xmlns:a16="http://schemas.microsoft.com/office/drawing/2014/main" id="{17FF925A-DE8F-4945-8DA9-781B07E481D1}"/>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69" name="フローチャート: 判断 568">
          <a:extLst>
            <a:ext uri="{FF2B5EF4-FFF2-40B4-BE49-F238E27FC236}">
              <a16:creationId xmlns:a16="http://schemas.microsoft.com/office/drawing/2014/main" id="{3651B8BC-1059-4AF3-B447-24CC10F1E6F4}"/>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0" name="フローチャート: 判断 569">
          <a:extLst>
            <a:ext uri="{FF2B5EF4-FFF2-40B4-BE49-F238E27FC236}">
              <a16:creationId xmlns:a16="http://schemas.microsoft.com/office/drawing/2014/main" id="{00A66789-BBEB-4104-95CC-7BBE576BB5BB}"/>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71" name="フローチャート: 判断 570">
          <a:extLst>
            <a:ext uri="{FF2B5EF4-FFF2-40B4-BE49-F238E27FC236}">
              <a16:creationId xmlns:a16="http://schemas.microsoft.com/office/drawing/2014/main" id="{022DB21F-F4C9-4D52-AC2E-2E867313A0E3}"/>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72" name="フローチャート: 判断 571">
          <a:extLst>
            <a:ext uri="{FF2B5EF4-FFF2-40B4-BE49-F238E27FC236}">
              <a16:creationId xmlns:a16="http://schemas.microsoft.com/office/drawing/2014/main" id="{F58034A5-8F51-4845-B1AF-9776861DBA6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73" name="フローチャート: 判断 572">
          <a:extLst>
            <a:ext uri="{FF2B5EF4-FFF2-40B4-BE49-F238E27FC236}">
              <a16:creationId xmlns:a16="http://schemas.microsoft.com/office/drawing/2014/main" id="{8E2EB06D-A489-454C-9694-88D04FBB53E1}"/>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8364EE53-50AD-40CF-AA33-9497B01B31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F9F4A4AA-C41F-45DC-AD4A-A9B3CB4BDEA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FEB0B81A-8221-43F4-BCFA-F3EAF8C602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BC2B7A1-D9F4-4C70-8B1E-61C7DA2A52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0E2290E-BD1B-4571-8DA9-24B8476973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2555</xdr:rowOff>
    </xdr:from>
    <xdr:to>
      <xdr:col>112</xdr:col>
      <xdr:colOff>38100</xdr:colOff>
      <xdr:row>62</xdr:row>
      <xdr:rowOff>104155</xdr:rowOff>
    </xdr:to>
    <xdr:sp macro="" textlink="">
      <xdr:nvSpPr>
        <xdr:cNvPr id="579" name="楕円 578">
          <a:extLst>
            <a:ext uri="{FF2B5EF4-FFF2-40B4-BE49-F238E27FC236}">
              <a16:creationId xmlns:a16="http://schemas.microsoft.com/office/drawing/2014/main" id="{DD76FFC8-C30A-4B17-A884-7FEA1C7AAF67}"/>
            </a:ext>
          </a:extLst>
        </xdr:cNvPr>
        <xdr:cNvSpPr/>
      </xdr:nvSpPr>
      <xdr:spPr>
        <a:xfrm>
          <a:off x="21272500" y="10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8499</xdr:rowOff>
    </xdr:from>
    <xdr:to>
      <xdr:col>107</xdr:col>
      <xdr:colOff>101600</xdr:colOff>
      <xdr:row>62</xdr:row>
      <xdr:rowOff>110099</xdr:rowOff>
    </xdr:to>
    <xdr:sp macro="" textlink="">
      <xdr:nvSpPr>
        <xdr:cNvPr id="580" name="楕円 579">
          <a:extLst>
            <a:ext uri="{FF2B5EF4-FFF2-40B4-BE49-F238E27FC236}">
              <a16:creationId xmlns:a16="http://schemas.microsoft.com/office/drawing/2014/main" id="{7D3A1FFF-E00E-45F2-ABDA-A979912A043F}"/>
            </a:ext>
          </a:extLst>
        </xdr:cNvPr>
        <xdr:cNvSpPr/>
      </xdr:nvSpPr>
      <xdr:spPr>
        <a:xfrm>
          <a:off x="20383500" y="106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53355</xdr:rowOff>
    </xdr:from>
    <xdr:to>
      <xdr:col>111</xdr:col>
      <xdr:colOff>177800</xdr:colOff>
      <xdr:row>62</xdr:row>
      <xdr:rowOff>59299</xdr:rowOff>
    </xdr:to>
    <xdr:cxnSp macro="">
      <xdr:nvCxnSpPr>
        <xdr:cNvPr id="581" name="直線コネクタ 580">
          <a:extLst>
            <a:ext uri="{FF2B5EF4-FFF2-40B4-BE49-F238E27FC236}">
              <a16:creationId xmlns:a16="http://schemas.microsoft.com/office/drawing/2014/main" id="{89D4E11A-9710-4AAE-BF51-78D37B797C93}"/>
            </a:ext>
          </a:extLst>
        </xdr:cNvPr>
        <xdr:cNvCxnSpPr/>
      </xdr:nvCxnSpPr>
      <xdr:spPr>
        <a:xfrm flipV="1">
          <a:off x="20434300" y="1068325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13894</xdr:rowOff>
    </xdr:from>
    <xdr:to>
      <xdr:col>102</xdr:col>
      <xdr:colOff>165100</xdr:colOff>
      <xdr:row>62</xdr:row>
      <xdr:rowOff>115494</xdr:rowOff>
    </xdr:to>
    <xdr:sp macro="" textlink="">
      <xdr:nvSpPr>
        <xdr:cNvPr id="582" name="楕円 581">
          <a:extLst>
            <a:ext uri="{FF2B5EF4-FFF2-40B4-BE49-F238E27FC236}">
              <a16:creationId xmlns:a16="http://schemas.microsoft.com/office/drawing/2014/main" id="{066F18AD-1FAE-4C7D-AB11-6A49C1274567}"/>
            </a:ext>
          </a:extLst>
        </xdr:cNvPr>
        <xdr:cNvSpPr/>
      </xdr:nvSpPr>
      <xdr:spPr>
        <a:xfrm>
          <a:off x="19494500" y="10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59299</xdr:rowOff>
    </xdr:from>
    <xdr:to>
      <xdr:col>107</xdr:col>
      <xdr:colOff>50800</xdr:colOff>
      <xdr:row>62</xdr:row>
      <xdr:rowOff>64694</xdr:rowOff>
    </xdr:to>
    <xdr:cxnSp macro="">
      <xdr:nvCxnSpPr>
        <xdr:cNvPr id="583" name="直線コネクタ 582">
          <a:extLst>
            <a:ext uri="{FF2B5EF4-FFF2-40B4-BE49-F238E27FC236}">
              <a16:creationId xmlns:a16="http://schemas.microsoft.com/office/drawing/2014/main" id="{9F1C4F0C-0170-4A62-BE5D-60ACBE6C82F2}"/>
            </a:ext>
          </a:extLst>
        </xdr:cNvPr>
        <xdr:cNvCxnSpPr/>
      </xdr:nvCxnSpPr>
      <xdr:spPr>
        <a:xfrm flipV="1">
          <a:off x="19545300" y="10689199"/>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16454</xdr:rowOff>
    </xdr:from>
    <xdr:to>
      <xdr:col>98</xdr:col>
      <xdr:colOff>38100</xdr:colOff>
      <xdr:row>62</xdr:row>
      <xdr:rowOff>118054</xdr:rowOff>
    </xdr:to>
    <xdr:sp macro="" textlink="">
      <xdr:nvSpPr>
        <xdr:cNvPr id="584" name="楕円 583">
          <a:extLst>
            <a:ext uri="{FF2B5EF4-FFF2-40B4-BE49-F238E27FC236}">
              <a16:creationId xmlns:a16="http://schemas.microsoft.com/office/drawing/2014/main" id="{87D338B7-58B8-4401-B645-8E1D118311AD}"/>
            </a:ext>
          </a:extLst>
        </xdr:cNvPr>
        <xdr:cNvSpPr/>
      </xdr:nvSpPr>
      <xdr:spPr>
        <a:xfrm>
          <a:off x="18605500" y="106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64694</xdr:rowOff>
    </xdr:from>
    <xdr:to>
      <xdr:col>102</xdr:col>
      <xdr:colOff>114300</xdr:colOff>
      <xdr:row>62</xdr:row>
      <xdr:rowOff>67254</xdr:rowOff>
    </xdr:to>
    <xdr:cxnSp macro="">
      <xdr:nvCxnSpPr>
        <xdr:cNvPr id="585" name="直線コネクタ 584">
          <a:extLst>
            <a:ext uri="{FF2B5EF4-FFF2-40B4-BE49-F238E27FC236}">
              <a16:creationId xmlns:a16="http://schemas.microsoft.com/office/drawing/2014/main" id="{CF2C9D7A-5E1D-4164-997A-3D901E2CA47F}"/>
            </a:ext>
          </a:extLst>
        </xdr:cNvPr>
        <xdr:cNvCxnSpPr/>
      </xdr:nvCxnSpPr>
      <xdr:spPr>
        <a:xfrm flipV="1">
          <a:off x="18656300" y="1069459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86" name="n_1aveValue【学校施設】&#10;一人当たり面積">
          <a:extLst>
            <a:ext uri="{FF2B5EF4-FFF2-40B4-BE49-F238E27FC236}">
              <a16:creationId xmlns:a16="http://schemas.microsoft.com/office/drawing/2014/main" id="{6B18E9F1-54FF-4D82-8B10-A40499DA8199}"/>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87" name="n_2aveValue【学校施設】&#10;一人当たり面積">
          <a:extLst>
            <a:ext uri="{FF2B5EF4-FFF2-40B4-BE49-F238E27FC236}">
              <a16:creationId xmlns:a16="http://schemas.microsoft.com/office/drawing/2014/main" id="{4F8843FB-DBA7-40E7-9C02-B1B85067A118}"/>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88" name="n_3aveValue【学校施設】&#10;一人当たり面積">
          <a:extLst>
            <a:ext uri="{FF2B5EF4-FFF2-40B4-BE49-F238E27FC236}">
              <a16:creationId xmlns:a16="http://schemas.microsoft.com/office/drawing/2014/main" id="{A4FA2C3C-0DF3-4E58-8EFB-FF85F5EAEDC4}"/>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89" name="n_4aveValue【学校施設】&#10;一人当たり面積">
          <a:extLst>
            <a:ext uri="{FF2B5EF4-FFF2-40B4-BE49-F238E27FC236}">
              <a16:creationId xmlns:a16="http://schemas.microsoft.com/office/drawing/2014/main" id="{81B6D1E1-5701-4056-89A2-645762ACAAE1}"/>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120682</xdr:rowOff>
    </xdr:from>
    <xdr:ext cx="469744" cy="259045"/>
    <xdr:sp macro="" textlink="">
      <xdr:nvSpPr>
        <xdr:cNvPr id="590" name="n_1mainValue【学校施設】&#10;一人当たり面積">
          <a:extLst>
            <a:ext uri="{FF2B5EF4-FFF2-40B4-BE49-F238E27FC236}">
              <a16:creationId xmlns:a16="http://schemas.microsoft.com/office/drawing/2014/main" id="{07015307-62CB-4645-A7B7-CC80E710EE93}"/>
            </a:ext>
          </a:extLst>
        </xdr:cNvPr>
        <xdr:cNvSpPr txBox="1"/>
      </xdr:nvSpPr>
      <xdr:spPr>
        <a:xfrm>
          <a:off x="21075727" y="1040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126626</xdr:rowOff>
    </xdr:from>
    <xdr:ext cx="469744" cy="259045"/>
    <xdr:sp macro="" textlink="">
      <xdr:nvSpPr>
        <xdr:cNvPr id="591" name="n_2mainValue【学校施設】&#10;一人当たり面積">
          <a:extLst>
            <a:ext uri="{FF2B5EF4-FFF2-40B4-BE49-F238E27FC236}">
              <a16:creationId xmlns:a16="http://schemas.microsoft.com/office/drawing/2014/main" id="{A3D6D8FA-9C63-4E71-B305-2198C073D8FE}"/>
            </a:ext>
          </a:extLst>
        </xdr:cNvPr>
        <xdr:cNvSpPr txBox="1"/>
      </xdr:nvSpPr>
      <xdr:spPr>
        <a:xfrm>
          <a:off x="20199427" y="10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132021</xdr:rowOff>
    </xdr:from>
    <xdr:ext cx="469744" cy="259045"/>
    <xdr:sp macro="" textlink="">
      <xdr:nvSpPr>
        <xdr:cNvPr id="592" name="n_3mainValue【学校施設】&#10;一人当たり面積">
          <a:extLst>
            <a:ext uri="{FF2B5EF4-FFF2-40B4-BE49-F238E27FC236}">
              <a16:creationId xmlns:a16="http://schemas.microsoft.com/office/drawing/2014/main" id="{6807852D-80FD-4650-B243-9743805DC2A7}"/>
            </a:ext>
          </a:extLst>
        </xdr:cNvPr>
        <xdr:cNvSpPr txBox="1"/>
      </xdr:nvSpPr>
      <xdr:spPr>
        <a:xfrm>
          <a:off x="19310427" y="104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134581</xdr:rowOff>
    </xdr:from>
    <xdr:ext cx="469744" cy="259045"/>
    <xdr:sp macro="" textlink="">
      <xdr:nvSpPr>
        <xdr:cNvPr id="593" name="n_4mainValue【学校施設】&#10;一人当たり面積">
          <a:extLst>
            <a:ext uri="{FF2B5EF4-FFF2-40B4-BE49-F238E27FC236}">
              <a16:creationId xmlns:a16="http://schemas.microsoft.com/office/drawing/2014/main" id="{3078EC3C-10AC-4149-9AD4-82825D8AD5C7}"/>
            </a:ext>
          </a:extLst>
        </xdr:cNvPr>
        <xdr:cNvSpPr txBox="1"/>
      </xdr:nvSpPr>
      <xdr:spPr>
        <a:xfrm>
          <a:off x="18421427" y="104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CF80DA03-153A-48B2-9498-72E67E6A75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6631AF20-FC0D-4D98-BD83-49958CB449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FA4DE54D-1C06-4BDC-AD83-5F5B913546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239BFCB3-961D-4959-9749-7925BD02A8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A506B09C-D582-4B35-B0EA-5516A998EB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E23263D3-A0A1-41E5-B4DA-B8A06986C4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F56FD8BA-14DE-4D88-95B5-7FA1DB303D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F22246E0-5829-47C9-8188-21893D2866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9199E14A-E612-4351-B571-1F007F6356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F9F512CB-B5FE-4206-A319-B6914ED4A5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4C4671F5-E46A-4EB4-AFDC-EBC0139F90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EF0258E9-C5E3-463D-BD3C-4E18FDD28F4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FE8465EA-81AE-4A46-9F2D-C4C1C4DE3C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96A985B9-A65A-4CBB-802B-60DF3DCC1E8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3F5F7D90-A4F3-415C-867E-17BED83474B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BEB23291-B51A-47C7-BD76-340690718A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22492F9F-F721-4242-9299-A5BB780106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997D110B-8B69-43DF-BBEF-810D6C054A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B74CAE3C-276D-4922-A86A-23158477F2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37C30A3C-2279-452F-8849-6EBAC4F320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1A5414AF-3E1F-441C-8622-8BE69A09EC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062DE27A-630D-4C93-A4B0-F02B6DCEECC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87AF64E9-6DED-40A7-8396-FB16D4D8BBF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DB6328F1-0737-4080-876B-0DA403D404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FEB87D8A-C06A-4B9D-9908-974D16BDF1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02BCD81C-0EBE-465B-A9BE-3AEA722AA192}"/>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1578C828-EB23-4A10-A9A2-4E1DE78608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681BD1B5-35D0-4E5E-9E6E-30249506907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22" name="【児童館】&#10;有形固定資産減価償却率最大値テキスト">
          <a:extLst>
            <a:ext uri="{FF2B5EF4-FFF2-40B4-BE49-F238E27FC236}">
              <a16:creationId xmlns:a16="http://schemas.microsoft.com/office/drawing/2014/main" id="{542CC4B5-3F1D-4610-8116-635449FC48E4}"/>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23" name="直線コネクタ 622">
          <a:extLst>
            <a:ext uri="{FF2B5EF4-FFF2-40B4-BE49-F238E27FC236}">
              <a16:creationId xmlns:a16="http://schemas.microsoft.com/office/drawing/2014/main" id="{721D91DA-DB06-4E67-A9BB-742B8790FD8E}"/>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24" name="【児童館】&#10;有形固定資産減価償却率平均値テキスト">
          <a:extLst>
            <a:ext uri="{FF2B5EF4-FFF2-40B4-BE49-F238E27FC236}">
              <a16:creationId xmlns:a16="http://schemas.microsoft.com/office/drawing/2014/main" id="{9064719E-34C9-45D1-B37B-B9DD5CB14A72}"/>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25" name="フローチャート: 判断 624">
          <a:extLst>
            <a:ext uri="{FF2B5EF4-FFF2-40B4-BE49-F238E27FC236}">
              <a16:creationId xmlns:a16="http://schemas.microsoft.com/office/drawing/2014/main" id="{1ADD2C49-C840-43DE-8265-B0203D954EEA}"/>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26" name="フローチャート: 判断 625">
          <a:extLst>
            <a:ext uri="{FF2B5EF4-FFF2-40B4-BE49-F238E27FC236}">
              <a16:creationId xmlns:a16="http://schemas.microsoft.com/office/drawing/2014/main" id="{CE1FEE43-54CD-46E9-A48A-3A7A6A95FE6E}"/>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27" name="フローチャート: 判断 626">
          <a:extLst>
            <a:ext uri="{FF2B5EF4-FFF2-40B4-BE49-F238E27FC236}">
              <a16:creationId xmlns:a16="http://schemas.microsoft.com/office/drawing/2014/main" id="{8E09150D-1AC4-42FF-BBFC-1F2F5E69C85A}"/>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28" name="フローチャート: 判断 627">
          <a:extLst>
            <a:ext uri="{FF2B5EF4-FFF2-40B4-BE49-F238E27FC236}">
              <a16:creationId xmlns:a16="http://schemas.microsoft.com/office/drawing/2014/main" id="{80CAA793-01E0-4039-AAC4-25AC42F91812}"/>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29" name="フローチャート: 判断 628">
          <a:extLst>
            <a:ext uri="{FF2B5EF4-FFF2-40B4-BE49-F238E27FC236}">
              <a16:creationId xmlns:a16="http://schemas.microsoft.com/office/drawing/2014/main" id="{5CEE22ED-7761-4B3F-9040-EA84318C4053}"/>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9772AC9-C6CA-4E1E-8FD3-2F04AF034A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BA32ABD-97BB-4814-AF3E-376C4B3FE7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C8C82CF-6146-420C-A17F-4C3B84010C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8633E0A-4B9C-4C11-83FB-703FC627D3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CDF1C84-5058-492C-9C9C-B3B03E5AB0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5" name="楕円 634">
          <a:extLst>
            <a:ext uri="{FF2B5EF4-FFF2-40B4-BE49-F238E27FC236}">
              <a16:creationId xmlns:a16="http://schemas.microsoft.com/office/drawing/2014/main" id="{DB78E582-DDB1-4B0D-BB1A-7D14D5F13A5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6" name="楕円 635">
          <a:extLst>
            <a:ext uri="{FF2B5EF4-FFF2-40B4-BE49-F238E27FC236}">
              <a16:creationId xmlns:a16="http://schemas.microsoft.com/office/drawing/2014/main" id="{7C9C000F-5736-4000-9C36-E9096A8E939F}"/>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7" name="直線コネクタ 636">
          <a:extLst>
            <a:ext uri="{FF2B5EF4-FFF2-40B4-BE49-F238E27FC236}">
              <a16:creationId xmlns:a16="http://schemas.microsoft.com/office/drawing/2014/main" id="{00E5E7CB-49DF-42E5-8F4A-8E0C50EFEA0C}"/>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8" name="楕円 637">
          <a:extLst>
            <a:ext uri="{FF2B5EF4-FFF2-40B4-BE49-F238E27FC236}">
              <a16:creationId xmlns:a16="http://schemas.microsoft.com/office/drawing/2014/main" id="{30B1B689-C073-4570-AFB4-904E176F7E3F}"/>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9" name="直線コネクタ 638">
          <a:extLst>
            <a:ext uri="{FF2B5EF4-FFF2-40B4-BE49-F238E27FC236}">
              <a16:creationId xmlns:a16="http://schemas.microsoft.com/office/drawing/2014/main" id="{4FE2F488-CEF4-42E7-9E95-C270EE0A7CD8}"/>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40" name="楕円 639">
          <a:extLst>
            <a:ext uri="{FF2B5EF4-FFF2-40B4-BE49-F238E27FC236}">
              <a16:creationId xmlns:a16="http://schemas.microsoft.com/office/drawing/2014/main" id="{90E6285E-EF16-430A-90CB-48B5302807C3}"/>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41" name="直線コネクタ 640">
          <a:extLst>
            <a:ext uri="{FF2B5EF4-FFF2-40B4-BE49-F238E27FC236}">
              <a16:creationId xmlns:a16="http://schemas.microsoft.com/office/drawing/2014/main" id="{6BFC847A-D5DD-43EC-AE47-61562D98BC07}"/>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42" name="n_1aveValue【児童館】&#10;有形固定資産減価償却率">
          <a:extLst>
            <a:ext uri="{FF2B5EF4-FFF2-40B4-BE49-F238E27FC236}">
              <a16:creationId xmlns:a16="http://schemas.microsoft.com/office/drawing/2014/main" id="{66DCE9D4-05F4-4260-B83F-0B0F7716CAE1}"/>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43" name="n_2aveValue【児童館】&#10;有形固定資産減価償却率">
          <a:extLst>
            <a:ext uri="{FF2B5EF4-FFF2-40B4-BE49-F238E27FC236}">
              <a16:creationId xmlns:a16="http://schemas.microsoft.com/office/drawing/2014/main" id="{508E1E1C-B12A-462E-955C-686500E76175}"/>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44" name="n_3aveValue【児童館】&#10;有形固定資産減価償却率">
          <a:extLst>
            <a:ext uri="{FF2B5EF4-FFF2-40B4-BE49-F238E27FC236}">
              <a16:creationId xmlns:a16="http://schemas.microsoft.com/office/drawing/2014/main" id="{532BA4D7-B12A-4AEB-BE44-CB5F54A7166C}"/>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45" name="n_4aveValue【児童館】&#10;有形固定資産減価償却率">
          <a:extLst>
            <a:ext uri="{FF2B5EF4-FFF2-40B4-BE49-F238E27FC236}">
              <a16:creationId xmlns:a16="http://schemas.microsoft.com/office/drawing/2014/main" id="{2593D493-C94E-4122-8A1B-EA71C1C258B1}"/>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6" name="n_1mainValue【児童館】&#10;有形固定資産減価償却率">
          <a:extLst>
            <a:ext uri="{FF2B5EF4-FFF2-40B4-BE49-F238E27FC236}">
              <a16:creationId xmlns:a16="http://schemas.microsoft.com/office/drawing/2014/main" id="{00BE5B9D-8593-4096-9B60-AFED00364299}"/>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7" name="n_2mainValue【児童館】&#10;有形固定資産減価償却率">
          <a:extLst>
            <a:ext uri="{FF2B5EF4-FFF2-40B4-BE49-F238E27FC236}">
              <a16:creationId xmlns:a16="http://schemas.microsoft.com/office/drawing/2014/main" id="{99167D88-3E6A-453B-87A5-83CCAD71150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8" name="n_3mainValue【児童館】&#10;有形固定資産減価償却率">
          <a:extLst>
            <a:ext uri="{FF2B5EF4-FFF2-40B4-BE49-F238E27FC236}">
              <a16:creationId xmlns:a16="http://schemas.microsoft.com/office/drawing/2014/main" id="{F1BD1C0B-A84C-4B08-A7F6-D449756A8194}"/>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9" name="n_4mainValue【児童館】&#10;有形固定資産減価償却率">
          <a:extLst>
            <a:ext uri="{FF2B5EF4-FFF2-40B4-BE49-F238E27FC236}">
              <a16:creationId xmlns:a16="http://schemas.microsoft.com/office/drawing/2014/main" id="{C4532B5F-A3C0-4124-BB60-27C0DCB68199}"/>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A9842768-431B-4D4F-ABB6-67D00256A7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87979F20-734B-45A2-A6D2-F3BF0EC631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560D4E11-C282-4DD2-B228-363DCC6033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2CE70F-C942-4306-9D60-2215C48C37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EA735834-0EFD-48A4-9E0B-C48663CA5D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37932F6E-2115-4467-A5BE-CC33664052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B91C3FCD-562E-4D06-9FC4-7285A8BF87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38A008D4-79D7-4BF7-8EE9-9FB4E88581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E461F32B-EE6C-4CE8-8CE1-12F2D60A56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FA1C2952-E706-47E2-B2CE-333636EE13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A76AA0E1-240E-4C49-83BA-67EDA4BEEAB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E10C2F97-6260-4839-A9C3-C7D89482E30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344E7094-AB6F-403F-80D1-651060F278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9DA8C709-7259-4869-9514-308C94A0D6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E27308BC-F8D5-4BE7-88B0-F4366AB35D9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E6505A5C-EADE-4031-ADCE-FF886583330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FA71F051-7E93-4B9B-A123-B4CAE32F386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7DC91E54-CCC6-426D-8CA3-7BEF0EDE20C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43D7902F-6E6D-405A-8348-2564080096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C3AECE1C-C993-417C-8737-3BB02C7CD7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8D7C40E5-DD83-48EB-885D-31D929656F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71" name="直線コネクタ 670">
          <a:extLst>
            <a:ext uri="{FF2B5EF4-FFF2-40B4-BE49-F238E27FC236}">
              <a16:creationId xmlns:a16="http://schemas.microsoft.com/office/drawing/2014/main" id="{19EF7D9B-A6D2-457E-A88F-B198A849CAD8}"/>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72" name="【児童館】&#10;一人当たり面積最小値テキスト">
          <a:extLst>
            <a:ext uri="{FF2B5EF4-FFF2-40B4-BE49-F238E27FC236}">
              <a16:creationId xmlns:a16="http://schemas.microsoft.com/office/drawing/2014/main" id="{EEAA5D3B-35E5-4634-82B7-74276BD967EC}"/>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73" name="直線コネクタ 672">
          <a:extLst>
            <a:ext uri="{FF2B5EF4-FFF2-40B4-BE49-F238E27FC236}">
              <a16:creationId xmlns:a16="http://schemas.microsoft.com/office/drawing/2014/main" id="{9D330E25-0533-4257-B2F2-00F5121D2532}"/>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74" name="【児童館】&#10;一人当たり面積最大値テキスト">
          <a:extLst>
            <a:ext uri="{FF2B5EF4-FFF2-40B4-BE49-F238E27FC236}">
              <a16:creationId xmlns:a16="http://schemas.microsoft.com/office/drawing/2014/main" id="{22E7AD6D-7330-4194-BC0E-C789E4A92270}"/>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75" name="直線コネクタ 674">
          <a:extLst>
            <a:ext uri="{FF2B5EF4-FFF2-40B4-BE49-F238E27FC236}">
              <a16:creationId xmlns:a16="http://schemas.microsoft.com/office/drawing/2014/main" id="{63F318EC-C3CB-41AC-A635-796465E32DF8}"/>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676" name="【児童館】&#10;一人当たり面積平均値テキスト">
          <a:extLst>
            <a:ext uri="{FF2B5EF4-FFF2-40B4-BE49-F238E27FC236}">
              <a16:creationId xmlns:a16="http://schemas.microsoft.com/office/drawing/2014/main" id="{9D473DBF-CA12-49B2-94C1-912625225297}"/>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77" name="フローチャート: 判断 676">
          <a:extLst>
            <a:ext uri="{FF2B5EF4-FFF2-40B4-BE49-F238E27FC236}">
              <a16:creationId xmlns:a16="http://schemas.microsoft.com/office/drawing/2014/main" id="{5B734E52-B5EE-48FC-A538-C1D43C0B557A}"/>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8" name="フローチャート: 判断 677">
          <a:extLst>
            <a:ext uri="{FF2B5EF4-FFF2-40B4-BE49-F238E27FC236}">
              <a16:creationId xmlns:a16="http://schemas.microsoft.com/office/drawing/2014/main" id="{3D4B1543-37FD-46E2-8124-D37E7D3185F8}"/>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9" name="フローチャート: 判断 678">
          <a:extLst>
            <a:ext uri="{FF2B5EF4-FFF2-40B4-BE49-F238E27FC236}">
              <a16:creationId xmlns:a16="http://schemas.microsoft.com/office/drawing/2014/main" id="{9C0E3FD1-8C90-478E-B435-00553AB085DA}"/>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80" name="フローチャート: 判断 679">
          <a:extLst>
            <a:ext uri="{FF2B5EF4-FFF2-40B4-BE49-F238E27FC236}">
              <a16:creationId xmlns:a16="http://schemas.microsoft.com/office/drawing/2014/main" id="{837DEDB0-164A-4349-A1CA-4F30B033951B}"/>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81" name="フローチャート: 判断 680">
          <a:extLst>
            <a:ext uri="{FF2B5EF4-FFF2-40B4-BE49-F238E27FC236}">
              <a16:creationId xmlns:a16="http://schemas.microsoft.com/office/drawing/2014/main" id="{97A0CB98-2C46-40B5-AA81-AA09AD6EE647}"/>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B4BB73C2-2D81-44A6-A3D7-89515BE501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2A5151B-9D02-4453-B876-649BC63C9D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D4E67E29-3E9D-4FBB-8FBD-E45581AF1A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C178ACB0-273B-48C1-9A52-C9AC521847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FD061EA8-B5F5-4367-ACFA-FA26D3CCE0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87" name="楕円 686">
          <a:extLst>
            <a:ext uri="{FF2B5EF4-FFF2-40B4-BE49-F238E27FC236}">
              <a16:creationId xmlns:a16="http://schemas.microsoft.com/office/drawing/2014/main" id="{3C04B75C-0928-46B9-9EF0-A4D4B62CA1A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5587</xdr:rowOff>
    </xdr:from>
    <xdr:to>
      <xdr:col>107</xdr:col>
      <xdr:colOff>101600</xdr:colOff>
      <xdr:row>85</xdr:row>
      <xdr:rowOff>107187</xdr:rowOff>
    </xdr:to>
    <xdr:sp macro="" textlink="">
      <xdr:nvSpPr>
        <xdr:cNvPr id="688" name="楕円 687">
          <a:extLst>
            <a:ext uri="{FF2B5EF4-FFF2-40B4-BE49-F238E27FC236}">
              <a16:creationId xmlns:a16="http://schemas.microsoft.com/office/drawing/2014/main" id="{585E373A-34B6-44A6-9CFD-BF0CA434969B}"/>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56387</xdr:rowOff>
    </xdr:to>
    <xdr:cxnSp macro="">
      <xdr:nvCxnSpPr>
        <xdr:cNvPr id="689" name="直線コネクタ 688">
          <a:extLst>
            <a:ext uri="{FF2B5EF4-FFF2-40B4-BE49-F238E27FC236}">
              <a16:creationId xmlns:a16="http://schemas.microsoft.com/office/drawing/2014/main" id="{B3C2AF9C-05CC-440A-A7F7-68CFEDF62404}"/>
            </a:ext>
          </a:extLst>
        </xdr:cNvPr>
        <xdr:cNvCxnSpPr/>
      </xdr:nvCxnSpPr>
      <xdr:spPr>
        <a:xfrm flipV="1">
          <a:off x="20434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90" name="楕円 689">
          <a:extLst>
            <a:ext uri="{FF2B5EF4-FFF2-40B4-BE49-F238E27FC236}">
              <a16:creationId xmlns:a16="http://schemas.microsoft.com/office/drawing/2014/main" id="{CE51617D-3241-4155-8F85-0DF2FB954DA6}"/>
            </a:ext>
          </a:extLst>
        </xdr:cNvPr>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60961</xdr:rowOff>
    </xdr:to>
    <xdr:cxnSp macro="">
      <xdr:nvCxnSpPr>
        <xdr:cNvPr id="691" name="直線コネクタ 690">
          <a:extLst>
            <a:ext uri="{FF2B5EF4-FFF2-40B4-BE49-F238E27FC236}">
              <a16:creationId xmlns:a16="http://schemas.microsoft.com/office/drawing/2014/main" id="{469919E7-5A74-43A5-9738-C0BC35DC1F40}"/>
            </a:ext>
          </a:extLst>
        </xdr:cNvPr>
        <xdr:cNvCxnSpPr/>
      </xdr:nvCxnSpPr>
      <xdr:spPr>
        <a:xfrm flipV="1">
          <a:off x="19545300" y="146296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92" name="楕円 691">
          <a:extLst>
            <a:ext uri="{FF2B5EF4-FFF2-40B4-BE49-F238E27FC236}">
              <a16:creationId xmlns:a16="http://schemas.microsoft.com/office/drawing/2014/main" id="{8D78941A-6DFA-462F-A76B-ED453E822B67}"/>
            </a:ext>
          </a:extLst>
        </xdr:cNvPr>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60961</xdr:rowOff>
    </xdr:to>
    <xdr:cxnSp macro="">
      <xdr:nvCxnSpPr>
        <xdr:cNvPr id="693" name="直線コネクタ 692">
          <a:extLst>
            <a:ext uri="{FF2B5EF4-FFF2-40B4-BE49-F238E27FC236}">
              <a16:creationId xmlns:a16="http://schemas.microsoft.com/office/drawing/2014/main" id="{53B41DA2-1790-4A00-95DF-3A8A38B46FE8}"/>
            </a:ext>
          </a:extLst>
        </xdr:cNvPr>
        <xdr:cNvCxnSpPr/>
      </xdr:nvCxnSpPr>
      <xdr:spPr>
        <a:xfrm>
          <a:off x="18656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94" name="n_1aveValue【児童館】&#10;一人当たり面積">
          <a:extLst>
            <a:ext uri="{FF2B5EF4-FFF2-40B4-BE49-F238E27FC236}">
              <a16:creationId xmlns:a16="http://schemas.microsoft.com/office/drawing/2014/main" id="{1CC4EA6E-6369-4AD6-8A01-AAC901EE01A5}"/>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5" name="n_2aveValue【児童館】&#10;一人当たり面積">
          <a:extLst>
            <a:ext uri="{FF2B5EF4-FFF2-40B4-BE49-F238E27FC236}">
              <a16:creationId xmlns:a16="http://schemas.microsoft.com/office/drawing/2014/main" id="{123EA05C-F5D8-4C32-AAE5-755C40E8E8E1}"/>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96" name="n_3aveValue【児童館】&#10;一人当たり面積">
          <a:extLst>
            <a:ext uri="{FF2B5EF4-FFF2-40B4-BE49-F238E27FC236}">
              <a16:creationId xmlns:a16="http://schemas.microsoft.com/office/drawing/2014/main" id="{71667A9F-72C5-4B31-9BD8-1C9B93BB982E}"/>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97" name="n_4aveValue【児童館】&#10;一人当たり面積">
          <a:extLst>
            <a:ext uri="{FF2B5EF4-FFF2-40B4-BE49-F238E27FC236}">
              <a16:creationId xmlns:a16="http://schemas.microsoft.com/office/drawing/2014/main" id="{E7D78C4A-BED8-47D9-8F98-67F3D4AD3374}"/>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98" name="n_1mainValue【児童館】&#10;一人当たり面積">
          <a:extLst>
            <a:ext uri="{FF2B5EF4-FFF2-40B4-BE49-F238E27FC236}">
              <a16:creationId xmlns:a16="http://schemas.microsoft.com/office/drawing/2014/main" id="{44C65CB9-D131-4327-AF29-8E7A8BB83B27}"/>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99" name="n_2mainValue【児童館】&#10;一人当たり面積">
          <a:extLst>
            <a:ext uri="{FF2B5EF4-FFF2-40B4-BE49-F238E27FC236}">
              <a16:creationId xmlns:a16="http://schemas.microsoft.com/office/drawing/2014/main" id="{8B54DBCC-242E-42D7-8232-475BC4148FD8}"/>
            </a:ext>
          </a:extLst>
        </xdr:cNvPr>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00" name="n_3mainValue【児童館】&#10;一人当たり面積">
          <a:extLst>
            <a:ext uri="{FF2B5EF4-FFF2-40B4-BE49-F238E27FC236}">
              <a16:creationId xmlns:a16="http://schemas.microsoft.com/office/drawing/2014/main" id="{30B0B59C-5047-4F74-A2C4-5EE11146818C}"/>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01" name="n_4mainValue【児童館】&#10;一人当たり面積">
          <a:extLst>
            <a:ext uri="{FF2B5EF4-FFF2-40B4-BE49-F238E27FC236}">
              <a16:creationId xmlns:a16="http://schemas.microsoft.com/office/drawing/2014/main" id="{5BCF22E8-FB54-4C55-BEC3-6D7976852CE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7222C988-A132-4559-A4B8-3A05828321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082B69E-5098-403F-85FD-11582A905D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890CF73B-4B06-4302-B61A-AB71A61233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54F30818-44D5-47A1-83B3-EF2BD69B76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543A91A7-1786-456E-9CF7-E64F0BE3CA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96F8E4D4-05F9-4371-B27D-7771626DAA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14765F98-39C2-4C4D-8DD8-EE69CF4064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7B4CBB43-61BD-4673-9079-BB10852948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323DB6F1-F254-4D3F-80AE-726B23C0F4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E7949649-CAA5-4C21-AB70-F500CF1F68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38779988-7F0B-47F4-AD70-7326E1506D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a:extLst>
            <a:ext uri="{FF2B5EF4-FFF2-40B4-BE49-F238E27FC236}">
              <a16:creationId xmlns:a16="http://schemas.microsoft.com/office/drawing/2014/main" id="{DFE179C1-1DB6-4DDD-BF1D-667E1A2039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C68E8394-B817-4F6D-87DB-F06A353581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a:extLst>
            <a:ext uri="{FF2B5EF4-FFF2-40B4-BE49-F238E27FC236}">
              <a16:creationId xmlns:a16="http://schemas.microsoft.com/office/drawing/2014/main" id="{7BECDE0B-86BB-407E-84D8-1C1187CF2E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a:extLst>
            <a:ext uri="{FF2B5EF4-FFF2-40B4-BE49-F238E27FC236}">
              <a16:creationId xmlns:a16="http://schemas.microsoft.com/office/drawing/2014/main" id="{D0ED0E67-3A3A-4849-A95C-93735DBD98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a:extLst>
            <a:ext uri="{FF2B5EF4-FFF2-40B4-BE49-F238E27FC236}">
              <a16:creationId xmlns:a16="http://schemas.microsoft.com/office/drawing/2014/main" id="{661B0A34-6FFC-40AA-A3DE-4237CE16315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a:extLst>
            <a:ext uri="{FF2B5EF4-FFF2-40B4-BE49-F238E27FC236}">
              <a16:creationId xmlns:a16="http://schemas.microsoft.com/office/drawing/2014/main" id="{B9643D6D-0083-44FF-9BA5-A1FFEBAC87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a:extLst>
            <a:ext uri="{FF2B5EF4-FFF2-40B4-BE49-F238E27FC236}">
              <a16:creationId xmlns:a16="http://schemas.microsoft.com/office/drawing/2014/main" id="{E8FA8569-2902-4C22-AC65-F39FC88FE4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a:extLst>
            <a:ext uri="{FF2B5EF4-FFF2-40B4-BE49-F238E27FC236}">
              <a16:creationId xmlns:a16="http://schemas.microsoft.com/office/drawing/2014/main" id="{60B9C740-54F3-49C6-9215-0E144780D3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a:extLst>
            <a:ext uri="{FF2B5EF4-FFF2-40B4-BE49-F238E27FC236}">
              <a16:creationId xmlns:a16="http://schemas.microsoft.com/office/drawing/2014/main" id="{B63340E2-A011-4FA0-B454-43427D147E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a:extLst>
            <a:ext uri="{FF2B5EF4-FFF2-40B4-BE49-F238E27FC236}">
              <a16:creationId xmlns:a16="http://schemas.microsoft.com/office/drawing/2014/main" id="{ACC5D94B-CB83-4934-A8A1-5897FF7E8C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a:extLst>
            <a:ext uri="{FF2B5EF4-FFF2-40B4-BE49-F238E27FC236}">
              <a16:creationId xmlns:a16="http://schemas.microsoft.com/office/drawing/2014/main" id="{5C0DFEF3-7EC4-4364-98B3-5C0561B3D2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a:extLst>
            <a:ext uri="{FF2B5EF4-FFF2-40B4-BE49-F238E27FC236}">
              <a16:creationId xmlns:a16="http://schemas.microsoft.com/office/drawing/2014/main" id="{39A4C259-4F09-4088-8937-5F489A3717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id="{CBEBA6F0-E844-4ED8-8120-4F16A58174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id="{39720A69-0116-4257-A1E5-8A8994DF1F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7" name="直線コネクタ 726">
          <a:extLst>
            <a:ext uri="{FF2B5EF4-FFF2-40B4-BE49-F238E27FC236}">
              <a16:creationId xmlns:a16="http://schemas.microsoft.com/office/drawing/2014/main" id="{C1D0DF12-2D33-4192-B247-4245F97E5A3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公民館】&#10;有形固定資産減価償却率最小値テキスト">
          <a:extLst>
            <a:ext uri="{FF2B5EF4-FFF2-40B4-BE49-F238E27FC236}">
              <a16:creationId xmlns:a16="http://schemas.microsoft.com/office/drawing/2014/main" id="{8C09D627-CAED-4514-92B9-F35E6B7B30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a:extLst>
            <a:ext uri="{FF2B5EF4-FFF2-40B4-BE49-F238E27FC236}">
              <a16:creationId xmlns:a16="http://schemas.microsoft.com/office/drawing/2014/main" id="{1D7F96EB-E28B-44F0-9D16-C3F4ADFE2DA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30" name="【公民館】&#10;有形固定資産減価償却率最大値テキスト">
          <a:extLst>
            <a:ext uri="{FF2B5EF4-FFF2-40B4-BE49-F238E27FC236}">
              <a16:creationId xmlns:a16="http://schemas.microsoft.com/office/drawing/2014/main" id="{290A23AB-6E12-4DBE-81E6-B237B69B38D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31" name="直線コネクタ 730">
          <a:extLst>
            <a:ext uri="{FF2B5EF4-FFF2-40B4-BE49-F238E27FC236}">
              <a16:creationId xmlns:a16="http://schemas.microsoft.com/office/drawing/2014/main" id="{22D6DD49-B289-478F-9C4C-B52811A3137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32" name="【公民館】&#10;有形固定資産減価償却率平均値テキスト">
          <a:extLst>
            <a:ext uri="{FF2B5EF4-FFF2-40B4-BE49-F238E27FC236}">
              <a16:creationId xmlns:a16="http://schemas.microsoft.com/office/drawing/2014/main" id="{D54ED49C-BC73-4E19-8D0B-1F48A4B79565}"/>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33" name="フローチャート: 判断 732">
          <a:extLst>
            <a:ext uri="{FF2B5EF4-FFF2-40B4-BE49-F238E27FC236}">
              <a16:creationId xmlns:a16="http://schemas.microsoft.com/office/drawing/2014/main" id="{535C9FB8-DDF5-47C0-81B2-95181DAB392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34" name="フローチャート: 判断 733">
          <a:extLst>
            <a:ext uri="{FF2B5EF4-FFF2-40B4-BE49-F238E27FC236}">
              <a16:creationId xmlns:a16="http://schemas.microsoft.com/office/drawing/2014/main" id="{64B0F9D0-E071-4589-9562-B04AE92AA4E5}"/>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35" name="フローチャート: 判断 734">
          <a:extLst>
            <a:ext uri="{FF2B5EF4-FFF2-40B4-BE49-F238E27FC236}">
              <a16:creationId xmlns:a16="http://schemas.microsoft.com/office/drawing/2014/main" id="{8709F38D-3288-4D5A-A393-3A386F9E13C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36" name="フローチャート: 判断 735">
          <a:extLst>
            <a:ext uri="{FF2B5EF4-FFF2-40B4-BE49-F238E27FC236}">
              <a16:creationId xmlns:a16="http://schemas.microsoft.com/office/drawing/2014/main" id="{0C4B4F06-100F-4912-B2EC-FFBE31037196}"/>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37" name="フローチャート: 判断 736">
          <a:extLst>
            <a:ext uri="{FF2B5EF4-FFF2-40B4-BE49-F238E27FC236}">
              <a16:creationId xmlns:a16="http://schemas.microsoft.com/office/drawing/2014/main" id="{B43C5A2B-95BA-4BEA-BC6B-5D94B6DEE242}"/>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8BAF4CF-63B2-49BB-870A-439C952166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5D5DE98-129F-4E76-B7D0-D54DD80CDD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DDCB2C9-8A9D-4BB5-9261-A8E7CC969A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6D90B24-C995-4830-A758-66752F26DB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8D629D2-0208-4991-842D-361C4A855C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56424</xdr:rowOff>
    </xdr:from>
    <xdr:to>
      <xdr:col>67</xdr:col>
      <xdr:colOff>101600</xdr:colOff>
      <xdr:row>107</xdr:row>
      <xdr:rowOff>158024</xdr:rowOff>
    </xdr:to>
    <xdr:sp macro="" textlink="">
      <xdr:nvSpPr>
        <xdr:cNvPr id="743" name="楕円 742">
          <a:extLst>
            <a:ext uri="{FF2B5EF4-FFF2-40B4-BE49-F238E27FC236}">
              <a16:creationId xmlns:a16="http://schemas.microsoft.com/office/drawing/2014/main" id="{F03CC6AC-5D5C-4913-982D-85D302F0C891}"/>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39025</xdr:rowOff>
    </xdr:from>
    <xdr:ext cx="405111" cy="259045"/>
    <xdr:sp macro="" textlink="">
      <xdr:nvSpPr>
        <xdr:cNvPr id="744" name="n_1aveValue【公民館】&#10;有形固定資産減価償却率">
          <a:extLst>
            <a:ext uri="{FF2B5EF4-FFF2-40B4-BE49-F238E27FC236}">
              <a16:creationId xmlns:a16="http://schemas.microsoft.com/office/drawing/2014/main" id="{5376C626-C2C4-4114-AF65-3C0A6D90343D}"/>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45" name="n_2aveValue【公民館】&#10;有形固定資産減価償却率">
          <a:extLst>
            <a:ext uri="{FF2B5EF4-FFF2-40B4-BE49-F238E27FC236}">
              <a16:creationId xmlns:a16="http://schemas.microsoft.com/office/drawing/2014/main" id="{156BB72D-7D56-4FBA-9E68-3452CB9081C8}"/>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46" name="n_3aveValue【公民館】&#10;有形固定資産減価償却率">
          <a:extLst>
            <a:ext uri="{FF2B5EF4-FFF2-40B4-BE49-F238E27FC236}">
              <a16:creationId xmlns:a16="http://schemas.microsoft.com/office/drawing/2014/main" id="{97DB3017-F238-4E6D-BE51-644864910F92}"/>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47" name="n_4aveValue【公民館】&#10;有形固定資産減価償却率">
          <a:extLst>
            <a:ext uri="{FF2B5EF4-FFF2-40B4-BE49-F238E27FC236}">
              <a16:creationId xmlns:a16="http://schemas.microsoft.com/office/drawing/2014/main" id="{BF20CAC6-9A69-4B81-9616-A13F0AE69ED8}"/>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48" name="n_4mainValue【公民館】&#10;有形固定資産減価償却率">
          <a:extLst>
            <a:ext uri="{FF2B5EF4-FFF2-40B4-BE49-F238E27FC236}">
              <a16:creationId xmlns:a16="http://schemas.microsoft.com/office/drawing/2014/main" id="{96BBD6B2-169A-47B7-AB13-42A0B36F1DFF}"/>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FC610F6-9136-4995-9C86-E90D9AD688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B82A8CA-002C-48E2-8479-7C5F45033F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1AD6315E-5177-4319-99AB-596231D9B8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BF4871C3-B380-4A87-96A1-ECA630585B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6BEF4F63-8037-4EDC-92E1-8E3D67CDD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EE48ED98-F314-49DD-840E-3E7E764339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2645C542-E43E-484F-BE7B-F306A29D4E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70E6A54E-13CB-4CFF-A0F7-D2C350F647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6F749F5D-CE93-4148-80FF-4F807F1831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B30E8747-069B-44ED-A503-840E19DEE8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a:extLst>
            <a:ext uri="{FF2B5EF4-FFF2-40B4-BE49-F238E27FC236}">
              <a16:creationId xmlns:a16="http://schemas.microsoft.com/office/drawing/2014/main" id="{CAC31BA3-24A9-41B1-B875-826BD918BD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DA306BA4-1B98-431A-8EA4-8027F42090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a:extLst>
            <a:ext uri="{FF2B5EF4-FFF2-40B4-BE49-F238E27FC236}">
              <a16:creationId xmlns:a16="http://schemas.microsoft.com/office/drawing/2014/main" id="{E146718A-01AF-4BCE-A49E-E55DE476AF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a:extLst>
            <a:ext uri="{FF2B5EF4-FFF2-40B4-BE49-F238E27FC236}">
              <a16:creationId xmlns:a16="http://schemas.microsoft.com/office/drawing/2014/main" id="{5AE27AEF-7E9D-48AA-985F-B5628C8DBD6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a:extLst>
            <a:ext uri="{FF2B5EF4-FFF2-40B4-BE49-F238E27FC236}">
              <a16:creationId xmlns:a16="http://schemas.microsoft.com/office/drawing/2014/main" id="{564F7A09-63FF-4E2A-A091-7E0DB4049DE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64" name="テキスト ボックス 763">
          <a:extLst>
            <a:ext uri="{FF2B5EF4-FFF2-40B4-BE49-F238E27FC236}">
              <a16:creationId xmlns:a16="http://schemas.microsoft.com/office/drawing/2014/main" id="{DFDDF83D-1C79-4837-BE2B-7264234A96C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a:extLst>
            <a:ext uri="{FF2B5EF4-FFF2-40B4-BE49-F238E27FC236}">
              <a16:creationId xmlns:a16="http://schemas.microsoft.com/office/drawing/2014/main" id="{3588962B-B43A-41F0-91D4-7F2C941A1C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66" name="テキスト ボックス 765">
          <a:extLst>
            <a:ext uri="{FF2B5EF4-FFF2-40B4-BE49-F238E27FC236}">
              <a16:creationId xmlns:a16="http://schemas.microsoft.com/office/drawing/2014/main" id="{AAC8C927-C308-45EA-9E09-C240BF6FE80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a:extLst>
            <a:ext uri="{FF2B5EF4-FFF2-40B4-BE49-F238E27FC236}">
              <a16:creationId xmlns:a16="http://schemas.microsoft.com/office/drawing/2014/main" id="{36FACEE3-8246-4B48-BE87-B38CBCCB62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8" name="テキスト ボックス 767">
          <a:extLst>
            <a:ext uri="{FF2B5EF4-FFF2-40B4-BE49-F238E27FC236}">
              <a16:creationId xmlns:a16="http://schemas.microsoft.com/office/drawing/2014/main" id="{A1778C72-D527-42A3-8D43-D3003D8BDD0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A35FD732-37E3-4E4B-8860-D2498057C5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0" name="テキスト ボックス 769">
          <a:extLst>
            <a:ext uri="{FF2B5EF4-FFF2-40B4-BE49-F238E27FC236}">
              <a16:creationId xmlns:a16="http://schemas.microsoft.com/office/drawing/2014/main" id="{6B345D54-C66C-44E6-B8EE-B463B623692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831E8728-81BF-467B-BAFC-713F6148FC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72" name="直線コネクタ 771">
          <a:extLst>
            <a:ext uri="{FF2B5EF4-FFF2-40B4-BE49-F238E27FC236}">
              <a16:creationId xmlns:a16="http://schemas.microsoft.com/office/drawing/2014/main" id="{0C9ABCDF-62D0-4235-AF3A-DFA57FDA823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73" name="【公民館】&#10;一人当たり面積最小値テキスト">
          <a:extLst>
            <a:ext uri="{FF2B5EF4-FFF2-40B4-BE49-F238E27FC236}">
              <a16:creationId xmlns:a16="http://schemas.microsoft.com/office/drawing/2014/main" id="{F0B9923B-CF00-4A4C-BC14-4DBF4618FF94}"/>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74" name="直線コネクタ 773">
          <a:extLst>
            <a:ext uri="{FF2B5EF4-FFF2-40B4-BE49-F238E27FC236}">
              <a16:creationId xmlns:a16="http://schemas.microsoft.com/office/drawing/2014/main" id="{3CA1B5D8-2A86-4342-ACC4-BE0B870D1803}"/>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75" name="【公民館】&#10;一人当たり面積最大値テキスト">
          <a:extLst>
            <a:ext uri="{FF2B5EF4-FFF2-40B4-BE49-F238E27FC236}">
              <a16:creationId xmlns:a16="http://schemas.microsoft.com/office/drawing/2014/main" id="{78945434-1ACC-4F7A-8C8A-8EFFEBFB2B55}"/>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76" name="直線コネクタ 775">
          <a:extLst>
            <a:ext uri="{FF2B5EF4-FFF2-40B4-BE49-F238E27FC236}">
              <a16:creationId xmlns:a16="http://schemas.microsoft.com/office/drawing/2014/main" id="{7B065361-5288-45A2-AC2F-B96D108567E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77" name="【公民館】&#10;一人当たり面積平均値テキスト">
          <a:extLst>
            <a:ext uri="{FF2B5EF4-FFF2-40B4-BE49-F238E27FC236}">
              <a16:creationId xmlns:a16="http://schemas.microsoft.com/office/drawing/2014/main" id="{5F81078A-6C26-424C-AB5B-5311480200DA}"/>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78" name="フローチャート: 判断 777">
          <a:extLst>
            <a:ext uri="{FF2B5EF4-FFF2-40B4-BE49-F238E27FC236}">
              <a16:creationId xmlns:a16="http://schemas.microsoft.com/office/drawing/2014/main" id="{19EE78FA-2E66-4870-94D5-F2FE678BDED5}"/>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79" name="フローチャート: 判断 778">
          <a:extLst>
            <a:ext uri="{FF2B5EF4-FFF2-40B4-BE49-F238E27FC236}">
              <a16:creationId xmlns:a16="http://schemas.microsoft.com/office/drawing/2014/main" id="{67E267CC-A360-4762-9197-B32CEDF84EB5}"/>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80" name="フローチャート: 判断 779">
          <a:extLst>
            <a:ext uri="{FF2B5EF4-FFF2-40B4-BE49-F238E27FC236}">
              <a16:creationId xmlns:a16="http://schemas.microsoft.com/office/drawing/2014/main" id="{E2624652-FA62-46E8-AC1E-15A4B8F1B5D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81" name="フローチャート: 判断 780">
          <a:extLst>
            <a:ext uri="{FF2B5EF4-FFF2-40B4-BE49-F238E27FC236}">
              <a16:creationId xmlns:a16="http://schemas.microsoft.com/office/drawing/2014/main" id="{F7A02AA9-2355-4BF8-90C1-8A9470F16EC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82" name="フローチャート: 判断 781">
          <a:extLst>
            <a:ext uri="{FF2B5EF4-FFF2-40B4-BE49-F238E27FC236}">
              <a16:creationId xmlns:a16="http://schemas.microsoft.com/office/drawing/2014/main" id="{6C087A1B-90EA-46C5-96FA-79A6022DE05C}"/>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C8BFA81-5109-4267-AB98-E046C33CE6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9DE1EA08-B8B1-4BAE-B64E-557A0F89FA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B0F56256-E14A-4DCC-A610-A0D20CAC71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F0C54EC-9908-4D3B-AC2E-28B825A2E6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1FF33E29-7B3C-47F6-B0DA-B9D57445C0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88342</xdr:rowOff>
    </xdr:from>
    <xdr:to>
      <xdr:col>98</xdr:col>
      <xdr:colOff>38100</xdr:colOff>
      <xdr:row>109</xdr:row>
      <xdr:rowOff>18492</xdr:rowOff>
    </xdr:to>
    <xdr:sp macro="" textlink="">
      <xdr:nvSpPr>
        <xdr:cNvPr id="788" name="楕円 787">
          <a:extLst>
            <a:ext uri="{FF2B5EF4-FFF2-40B4-BE49-F238E27FC236}">
              <a16:creationId xmlns:a16="http://schemas.microsoft.com/office/drawing/2014/main" id="{4A347509-E091-4AA6-8943-3D166777AEEF}"/>
            </a:ext>
          </a:extLst>
        </xdr:cNvPr>
        <xdr:cNvSpPr/>
      </xdr:nvSpPr>
      <xdr:spPr>
        <a:xfrm>
          <a:off x="18605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145508</xdr:rowOff>
    </xdr:from>
    <xdr:ext cx="469744" cy="259045"/>
    <xdr:sp macro="" textlink="">
      <xdr:nvSpPr>
        <xdr:cNvPr id="789" name="n_1aveValue【公民館】&#10;一人当たり面積">
          <a:extLst>
            <a:ext uri="{FF2B5EF4-FFF2-40B4-BE49-F238E27FC236}">
              <a16:creationId xmlns:a16="http://schemas.microsoft.com/office/drawing/2014/main" id="{70A9B5A3-9B75-4EDC-AF29-3F0CFACF6127}"/>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90" name="n_2aveValue【公民館】&#10;一人当たり面積">
          <a:extLst>
            <a:ext uri="{FF2B5EF4-FFF2-40B4-BE49-F238E27FC236}">
              <a16:creationId xmlns:a16="http://schemas.microsoft.com/office/drawing/2014/main" id="{2706D0DC-6CD7-4112-A0F8-A5D258EF65EB}"/>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91" name="n_3aveValue【公民館】&#10;一人当たり面積">
          <a:extLst>
            <a:ext uri="{FF2B5EF4-FFF2-40B4-BE49-F238E27FC236}">
              <a16:creationId xmlns:a16="http://schemas.microsoft.com/office/drawing/2014/main" id="{8E39B5F1-A19E-42C6-9297-A88539468F43}"/>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92" name="n_4aveValue【公民館】&#10;一人当たり面積">
          <a:extLst>
            <a:ext uri="{FF2B5EF4-FFF2-40B4-BE49-F238E27FC236}">
              <a16:creationId xmlns:a16="http://schemas.microsoft.com/office/drawing/2014/main" id="{08311190-951C-4CD0-ABBD-4098FE0B5143}"/>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9619</xdr:rowOff>
    </xdr:from>
    <xdr:ext cx="469744" cy="259045"/>
    <xdr:sp macro="" textlink="">
      <xdr:nvSpPr>
        <xdr:cNvPr id="793" name="n_4mainValue【公民館】&#10;一人当たり面積">
          <a:extLst>
            <a:ext uri="{FF2B5EF4-FFF2-40B4-BE49-F238E27FC236}">
              <a16:creationId xmlns:a16="http://schemas.microsoft.com/office/drawing/2014/main" id="{8AE96B65-2F4A-4DEF-9E3F-BEA993A4C736}"/>
            </a:ext>
          </a:extLst>
        </xdr:cNvPr>
        <xdr:cNvSpPr txBox="1"/>
      </xdr:nvSpPr>
      <xdr:spPr>
        <a:xfrm>
          <a:off x="184214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BAEFBF26-F9BC-4313-8678-D20F3194B4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6831248F-5DED-484E-AECB-BC70F37DB5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2F65975B-CFC4-4C93-B09D-9701C8BECA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が挙げられ、既に耐用年数を経過している施設が殆どである一方、震災等の影響により必要な更新・改修に着手できず、比率が高くなっている。</a:t>
          </a:r>
        </a:p>
        <a:p>
          <a:r>
            <a:rPr kumimoji="1" lang="ja-JP" altLang="en-US" sz="1300">
              <a:latin typeface="ＭＳ Ｐゴシック" panose="020B0600070205080204" pitchFamily="50" charset="-128"/>
              <a:ea typeface="ＭＳ Ｐゴシック" panose="020B0600070205080204" pitchFamily="50" charset="-128"/>
            </a:rPr>
            <a:t>＜今後の方針＞</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は「橋梁長寿命化修繕計画」を踏まえ、必要な改修等を計画的に実施していく。</a:t>
          </a:r>
        </a:p>
        <a:p>
          <a:r>
            <a:rPr kumimoji="1" lang="ja-JP" altLang="en-US" sz="1300">
              <a:latin typeface="ＭＳ Ｐゴシック" panose="020B0600070205080204" pitchFamily="50" charset="-128"/>
              <a:ea typeface="ＭＳ Ｐゴシック" panose="020B0600070205080204" pitchFamily="50" charset="-128"/>
            </a:rPr>
            <a:t>　・既存の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は解体。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04A97C-0DDB-42CA-8966-FC1418353F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8531E1-4631-4BB7-B0A2-04C04360CF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BC6C32-F392-4076-8454-B62DADCD39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D78731-21D0-4952-B3FC-37E1A876A4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1956AD-8769-4034-A17E-A7B0C7963E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4F6F45-67C2-43A0-B08C-63BF8E58AA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1528FE-6C3A-48A5-B29A-DC2761F0E8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79378A-8C16-41B8-AADF-28AD6944E5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3DA0FE-6D02-4476-9C82-44A756DF39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E98E48-8E81-4170-B790-58F09254C2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760C1E-8A5F-4F0B-8968-951A3995FA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4E5C25-1770-4B59-85CC-74786A04C0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E16E8F-01F0-4003-8592-CF835C4337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B5D5DE-B7AD-4EF8-9575-F37999A281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FB4E1-2406-4322-9D24-0327CCA9A2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E70A11-41F5-4DF1-81FC-4AEEF32867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633427-19C4-4F40-BDB3-917BC4BFF7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44E824-D207-49C8-BFCE-9A1D367B00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AF31DD-58B7-4E79-A749-4FA0448CD2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F77F7A-E46A-4476-A56C-118EBB24B7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B2E2AB-D27E-4AF9-955D-7EC2682674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724920-56C2-4605-B3B9-212285AB82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37CEE4-83CE-49B2-A628-98CD62B13F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D84113-DED5-4E7D-9184-5CB3F858DD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C730BB-5A2F-4409-AB41-81F179AF77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5228AE-8DDB-4240-B464-4BAC3E486D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9122BC-F42D-463C-8204-66B63A1A09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79FC9D-7DA5-43ED-8DD5-6B3812634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155765-1075-479F-B0AE-132670E33E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DCC020-CD84-422E-AF40-44B014875A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6D492C-815B-42EF-85B9-77EFE7B0D7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734BA2-FE98-4E38-84D1-AFE94B0736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20B61A-94D7-4767-BC59-7E327B887A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4B0889-0443-46EC-9299-EEF1BB2EDA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1ACEC6-DD64-43FD-908E-296BD1D6C0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A55CDB-190D-4D5D-86A0-900E4836F4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C1AC42-A56E-411E-9451-8BA896DE12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670949-4401-453E-B6D0-FF10F3035D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13688F-AFA1-4760-B089-1D6FDBAC58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22F3CC-C558-40AF-84E4-805D94A6D2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B73DD0-457B-4367-9A5C-B9E41AD2CB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48F4F5-21BF-4927-97DE-398A80D4A8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F0E873D-E390-44F7-B8B5-9BD69D593C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D1B29E-F87C-493F-BAE6-5214E627F10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D09FD5-E58C-413E-A3FC-F481ED0F919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426F57D-76E5-40DC-A3C8-565DD0EBFA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F191504-CCC2-4434-9E71-49F6285BBFE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0CCAC6-1FB9-4486-804E-01CA252FC2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727E9C-4FC1-46C7-9836-43326FBED8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54F76E1-C637-4885-A653-E54C653C0D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5F6DBD-A137-4BCD-B2DF-B97C3B6A7C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4C087CB-9428-4C6C-B25A-3D89DE1F5B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C35138-64DB-4C28-88DD-E8CF61440A5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8FCC6E1-DB1C-416D-A8CE-474A56FACD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7870CE7-8AED-456A-9FF7-FC58F2C3135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441E819B-AADF-4A39-A35D-FE79C7B963C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21ADF21-7C97-4472-B97D-EB6279D1479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D40F928-1AB8-4E62-808B-C2EB00F66F5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D31EC92-43C8-4E32-B1F3-1302D459FFAB}"/>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1E2996C1-572B-4165-9721-5AB136B52B86}"/>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8DA7D7A4-85FD-44E0-B234-141AB9EBA573}"/>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A0B7D743-6023-48D9-9F0E-351C33CCD71D}"/>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AEC0F08C-3063-49F4-85D5-7A7E816647E7}"/>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8D8BC993-E4E6-4D89-9B54-71AA4B9A24D1}"/>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ED03AF86-36AE-482E-9125-457297DB909F}"/>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DB5493C-5235-4C64-BDEF-F09EC8A336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2B89FF-362C-48AC-8851-F4144DF674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DCD71A-6A6D-45E6-BFB4-E489D78410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1C2707-4364-4DBD-83A2-A57EA3AA70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164624-2FCE-4CCC-9417-F73824E8DE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2" name="楕円 71">
          <a:extLst>
            <a:ext uri="{FF2B5EF4-FFF2-40B4-BE49-F238E27FC236}">
              <a16:creationId xmlns:a16="http://schemas.microsoft.com/office/drawing/2014/main" id="{1A57FAF8-4EA6-45CF-8B50-6A8558136F05}"/>
            </a:ext>
          </a:extLst>
        </xdr:cNvPr>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73" name="楕円 72">
          <a:extLst>
            <a:ext uri="{FF2B5EF4-FFF2-40B4-BE49-F238E27FC236}">
              <a16:creationId xmlns:a16="http://schemas.microsoft.com/office/drawing/2014/main" id="{F4C14EF8-10B7-4651-9ABD-068F53CF8396}"/>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4" name="直線コネクタ 73">
          <a:extLst>
            <a:ext uri="{FF2B5EF4-FFF2-40B4-BE49-F238E27FC236}">
              <a16:creationId xmlns:a16="http://schemas.microsoft.com/office/drawing/2014/main" id="{701E402C-A506-4C87-8E9B-D0B518C30723}"/>
            </a:ext>
          </a:extLst>
        </xdr:cNvPr>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5" name="楕円 74">
          <a:extLst>
            <a:ext uri="{FF2B5EF4-FFF2-40B4-BE49-F238E27FC236}">
              <a16:creationId xmlns:a16="http://schemas.microsoft.com/office/drawing/2014/main" id="{67131B46-95BF-46AF-92B1-C5A06368F46B}"/>
            </a:ext>
          </a:extLst>
        </xdr:cNvPr>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88900</xdr:rowOff>
    </xdr:from>
    <xdr:to>
      <xdr:col>15</xdr:col>
      <xdr:colOff>50800</xdr:colOff>
      <xdr:row>38</xdr:row>
      <xdr:rowOff>114300</xdr:rowOff>
    </xdr:to>
    <xdr:cxnSp macro="">
      <xdr:nvCxnSpPr>
        <xdr:cNvPr id="76" name="直線コネクタ 75">
          <a:extLst>
            <a:ext uri="{FF2B5EF4-FFF2-40B4-BE49-F238E27FC236}">
              <a16:creationId xmlns:a16="http://schemas.microsoft.com/office/drawing/2014/main" id="{821AB18A-4A54-440C-B876-2B19EB0333A2}"/>
            </a:ext>
          </a:extLst>
        </xdr:cNvPr>
        <xdr:cNvCxnSpPr/>
      </xdr:nvCxnSpPr>
      <xdr:spPr>
        <a:xfrm>
          <a:off x="2019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xdr:rowOff>
    </xdr:from>
    <xdr:to>
      <xdr:col>6</xdr:col>
      <xdr:colOff>38100</xdr:colOff>
      <xdr:row>38</xdr:row>
      <xdr:rowOff>114300</xdr:rowOff>
    </xdr:to>
    <xdr:sp macro="" textlink="">
      <xdr:nvSpPr>
        <xdr:cNvPr id="77" name="楕円 76">
          <a:extLst>
            <a:ext uri="{FF2B5EF4-FFF2-40B4-BE49-F238E27FC236}">
              <a16:creationId xmlns:a16="http://schemas.microsoft.com/office/drawing/2014/main" id="{5FD8542C-8F59-4A7B-B53E-6166C3FF8DBF}"/>
            </a:ext>
          </a:extLst>
        </xdr:cNvPr>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63500</xdr:rowOff>
    </xdr:from>
    <xdr:to>
      <xdr:col>10</xdr:col>
      <xdr:colOff>114300</xdr:colOff>
      <xdr:row>38</xdr:row>
      <xdr:rowOff>88900</xdr:rowOff>
    </xdr:to>
    <xdr:cxnSp macro="">
      <xdr:nvCxnSpPr>
        <xdr:cNvPr id="78" name="直線コネクタ 77">
          <a:extLst>
            <a:ext uri="{FF2B5EF4-FFF2-40B4-BE49-F238E27FC236}">
              <a16:creationId xmlns:a16="http://schemas.microsoft.com/office/drawing/2014/main" id="{A45E1B85-CBE8-4CD6-A78B-F81E5D0EB075}"/>
            </a:ext>
          </a:extLst>
        </xdr:cNvPr>
        <xdr:cNvCxnSpPr/>
      </xdr:nvCxnSpPr>
      <xdr:spPr>
        <a:xfrm>
          <a:off x="1130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79" name="n_1aveValue【図書館】&#10;有形固定資産減価償却率">
          <a:extLst>
            <a:ext uri="{FF2B5EF4-FFF2-40B4-BE49-F238E27FC236}">
              <a16:creationId xmlns:a16="http://schemas.microsoft.com/office/drawing/2014/main" id="{BC2AC297-D585-435F-88EA-DA2AC7817272}"/>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0" name="n_2aveValue【図書館】&#10;有形固定資産減価償却率">
          <a:extLst>
            <a:ext uri="{FF2B5EF4-FFF2-40B4-BE49-F238E27FC236}">
              <a16:creationId xmlns:a16="http://schemas.microsoft.com/office/drawing/2014/main" id="{4CEFDED4-7145-4AE5-BB1A-20A37EF72D47}"/>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1" name="n_3aveValue【図書館】&#10;有形固定資産減価償却率">
          <a:extLst>
            <a:ext uri="{FF2B5EF4-FFF2-40B4-BE49-F238E27FC236}">
              <a16:creationId xmlns:a16="http://schemas.microsoft.com/office/drawing/2014/main" id="{7ED50402-4245-482A-AECA-BB3A9A309E58}"/>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2" name="n_4aveValue【図書館】&#10;有形固定資産減価償却率">
          <a:extLst>
            <a:ext uri="{FF2B5EF4-FFF2-40B4-BE49-F238E27FC236}">
              <a16:creationId xmlns:a16="http://schemas.microsoft.com/office/drawing/2014/main" id="{C92C2EDF-72D5-4110-8ACD-4AF9A41312FC}"/>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3" name="n_1mainValue【図書館】&#10;有形固定資産減価償却率">
          <a:extLst>
            <a:ext uri="{FF2B5EF4-FFF2-40B4-BE49-F238E27FC236}">
              <a16:creationId xmlns:a16="http://schemas.microsoft.com/office/drawing/2014/main" id="{CB8ADDD2-144C-461D-9E67-179876CD0835}"/>
            </a:ext>
          </a:extLst>
        </xdr:cNvPr>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4" name="n_2mainValue【図書館】&#10;有形固定資産減価償却率">
          <a:extLst>
            <a:ext uri="{FF2B5EF4-FFF2-40B4-BE49-F238E27FC236}">
              <a16:creationId xmlns:a16="http://schemas.microsoft.com/office/drawing/2014/main" id="{98CBB12C-FD30-4319-A134-352C6F7CDB0C}"/>
            </a:ext>
          </a:extLst>
        </xdr:cNvPr>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130827</xdr:rowOff>
    </xdr:from>
    <xdr:ext cx="405111" cy="259045"/>
    <xdr:sp macro="" textlink="">
      <xdr:nvSpPr>
        <xdr:cNvPr id="85" name="n_3mainValue【図書館】&#10;有形固定資産減価償却率">
          <a:extLst>
            <a:ext uri="{FF2B5EF4-FFF2-40B4-BE49-F238E27FC236}">
              <a16:creationId xmlns:a16="http://schemas.microsoft.com/office/drawing/2014/main" id="{DD23EDE8-ABC1-46E3-8AB4-A49058302D59}"/>
            </a:ext>
          </a:extLst>
        </xdr:cNvPr>
        <xdr:cNvSpPr txBox="1"/>
      </xdr:nvSpPr>
      <xdr:spPr>
        <a:xfrm>
          <a:off x="1816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105427</xdr:rowOff>
    </xdr:from>
    <xdr:ext cx="405111" cy="259045"/>
    <xdr:sp macro="" textlink="">
      <xdr:nvSpPr>
        <xdr:cNvPr id="86" name="n_4mainValue【図書館】&#10;有形固定資産減価償却率">
          <a:extLst>
            <a:ext uri="{FF2B5EF4-FFF2-40B4-BE49-F238E27FC236}">
              <a16:creationId xmlns:a16="http://schemas.microsoft.com/office/drawing/2014/main" id="{FD1D448A-B7DC-4E4C-ACE8-C394AA35F8FA}"/>
            </a:ext>
          </a:extLst>
        </xdr:cNvPr>
        <xdr:cNvSpPr txBox="1"/>
      </xdr:nvSpPr>
      <xdr:spPr>
        <a:xfrm>
          <a:off x="927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2EC87C1D-A8E4-4740-B3A3-EA810B8908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2C83AD1A-66F6-440A-8388-03B9E0E31B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8FA0556-7366-4C44-8812-A9AC8E3025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7619A97A-774A-4B02-ACB9-89E95F4C3A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5142B122-07B6-42BA-BD8F-9B92202D12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67C3A1ED-6A0F-4077-99CC-9D49A513F1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4BA9B3FB-EC75-4B99-A05A-9CD1684DF0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9594E110-67B4-4AC8-87A8-36FD339F95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F51F2D9F-90F1-434B-9B46-DD7AE18EFA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6D4860E-8DEB-427A-A80C-D5683DD9D1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61C82D0E-DC3F-40B1-9379-9946CD3ED0A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D581122E-36FC-4164-8B7D-B6CD637A7F7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5E02F143-400D-495D-A8E6-3198C39F2F9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F10DC802-9959-4D0A-9011-BEBE47C2F13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418636D3-37B5-484D-BD8C-139113A6BEF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DAF2D0D4-91E7-49B3-83E6-8636F0E3532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38F41591-F5B7-436F-8FC1-EA3E6D43A9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90ADEBAA-7384-48C0-8781-345BD3ACE5A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6A95B4A-EF57-4A32-ADC6-2CAFA0EC04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A2D4DA20-57E3-4742-BC39-7A9B9A2DDBB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191ADFB8-31EF-4EEF-9910-E469C06E4F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8" name="直線コネクタ 107">
          <a:extLst>
            <a:ext uri="{FF2B5EF4-FFF2-40B4-BE49-F238E27FC236}">
              <a16:creationId xmlns:a16="http://schemas.microsoft.com/office/drawing/2014/main" id="{E8C65568-BD24-4DB3-9C7B-7F16318D4F75}"/>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9" name="【図書館】&#10;一人当たり面積最小値テキスト">
          <a:extLst>
            <a:ext uri="{FF2B5EF4-FFF2-40B4-BE49-F238E27FC236}">
              <a16:creationId xmlns:a16="http://schemas.microsoft.com/office/drawing/2014/main" id="{02EB23AD-BD33-49F0-B659-D244D1B539E5}"/>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0" name="直線コネクタ 109">
          <a:extLst>
            <a:ext uri="{FF2B5EF4-FFF2-40B4-BE49-F238E27FC236}">
              <a16:creationId xmlns:a16="http://schemas.microsoft.com/office/drawing/2014/main" id="{884F6D6F-3283-4D5E-9045-F1EBDE0E5056}"/>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1" name="【図書館】&#10;一人当たり面積最大値テキスト">
          <a:extLst>
            <a:ext uri="{FF2B5EF4-FFF2-40B4-BE49-F238E27FC236}">
              <a16:creationId xmlns:a16="http://schemas.microsoft.com/office/drawing/2014/main" id="{ADD97BB6-84B0-4AF9-A7AA-E7E382784ECF}"/>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2" name="直線コネクタ 111">
          <a:extLst>
            <a:ext uri="{FF2B5EF4-FFF2-40B4-BE49-F238E27FC236}">
              <a16:creationId xmlns:a16="http://schemas.microsoft.com/office/drawing/2014/main" id="{0B9AEFEE-B150-4929-BDB9-3B8B7D2B93C5}"/>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3" name="【図書館】&#10;一人当たり面積平均値テキスト">
          <a:extLst>
            <a:ext uri="{FF2B5EF4-FFF2-40B4-BE49-F238E27FC236}">
              <a16:creationId xmlns:a16="http://schemas.microsoft.com/office/drawing/2014/main" id="{E0A5775E-5E29-41C3-98DE-7A7CE88A762E}"/>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4" name="フローチャート: 判断 113">
          <a:extLst>
            <a:ext uri="{FF2B5EF4-FFF2-40B4-BE49-F238E27FC236}">
              <a16:creationId xmlns:a16="http://schemas.microsoft.com/office/drawing/2014/main" id="{E9925F07-DE63-41E5-8523-4D2951B3343F}"/>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5" name="フローチャート: 判断 114">
          <a:extLst>
            <a:ext uri="{FF2B5EF4-FFF2-40B4-BE49-F238E27FC236}">
              <a16:creationId xmlns:a16="http://schemas.microsoft.com/office/drawing/2014/main" id="{519F8274-A37C-47B9-B14A-25C85310AEBD}"/>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6" name="フローチャート: 判断 115">
          <a:extLst>
            <a:ext uri="{FF2B5EF4-FFF2-40B4-BE49-F238E27FC236}">
              <a16:creationId xmlns:a16="http://schemas.microsoft.com/office/drawing/2014/main" id="{7B10A5BD-3EC8-4755-811A-4A580B785749}"/>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7" name="フローチャート: 判断 116">
          <a:extLst>
            <a:ext uri="{FF2B5EF4-FFF2-40B4-BE49-F238E27FC236}">
              <a16:creationId xmlns:a16="http://schemas.microsoft.com/office/drawing/2014/main" id="{DAA47E28-3774-45FF-9E05-92D0FD85AFB2}"/>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8" name="フローチャート: 判断 117">
          <a:extLst>
            <a:ext uri="{FF2B5EF4-FFF2-40B4-BE49-F238E27FC236}">
              <a16:creationId xmlns:a16="http://schemas.microsoft.com/office/drawing/2014/main" id="{626575B1-7400-4963-8CC8-78FB9055A4DF}"/>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E892AC0-8FAB-48E9-82EC-A07819FE47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F154930-E73F-4BF6-8188-7776410157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844C9E-E28A-4102-A2D5-91115273A1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532F354-320A-420B-821E-F60C14B699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655863D-F838-494E-A95C-42F37D5CA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24" name="楕円 123">
          <a:extLst>
            <a:ext uri="{FF2B5EF4-FFF2-40B4-BE49-F238E27FC236}">
              <a16:creationId xmlns:a16="http://schemas.microsoft.com/office/drawing/2014/main" id="{F9CD6802-38AD-48A0-A19F-3AE6AF0F1A31}"/>
            </a:ext>
          </a:extLst>
        </xdr:cNvPr>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141986</xdr:rowOff>
    </xdr:from>
    <xdr:to>
      <xdr:col>46</xdr:col>
      <xdr:colOff>38100</xdr:colOff>
      <xdr:row>39</xdr:row>
      <xdr:rowOff>72136</xdr:rowOff>
    </xdr:to>
    <xdr:sp macro="" textlink="">
      <xdr:nvSpPr>
        <xdr:cNvPr id="125" name="楕円 124">
          <a:extLst>
            <a:ext uri="{FF2B5EF4-FFF2-40B4-BE49-F238E27FC236}">
              <a16:creationId xmlns:a16="http://schemas.microsoft.com/office/drawing/2014/main" id="{5C61D79E-BB70-4E34-8E68-7B069001E8D5}"/>
            </a:ext>
          </a:extLst>
        </xdr:cNvPr>
        <xdr:cNvSpPr/>
      </xdr:nvSpPr>
      <xdr:spPr>
        <a:xfrm>
          <a:off x="8699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21336</xdr:rowOff>
    </xdr:to>
    <xdr:cxnSp macro="">
      <xdr:nvCxnSpPr>
        <xdr:cNvPr id="126" name="直線コネクタ 125">
          <a:extLst>
            <a:ext uri="{FF2B5EF4-FFF2-40B4-BE49-F238E27FC236}">
              <a16:creationId xmlns:a16="http://schemas.microsoft.com/office/drawing/2014/main" id="{E271D214-36C5-4188-B79B-D8871B08DEAD}"/>
            </a:ext>
          </a:extLst>
        </xdr:cNvPr>
        <xdr:cNvCxnSpPr/>
      </xdr:nvCxnSpPr>
      <xdr:spPr>
        <a:xfrm flipV="1">
          <a:off x="8750300" y="6696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148844</xdr:rowOff>
    </xdr:from>
    <xdr:to>
      <xdr:col>41</xdr:col>
      <xdr:colOff>101600</xdr:colOff>
      <xdr:row>39</xdr:row>
      <xdr:rowOff>78994</xdr:rowOff>
    </xdr:to>
    <xdr:sp macro="" textlink="">
      <xdr:nvSpPr>
        <xdr:cNvPr id="127" name="楕円 126">
          <a:extLst>
            <a:ext uri="{FF2B5EF4-FFF2-40B4-BE49-F238E27FC236}">
              <a16:creationId xmlns:a16="http://schemas.microsoft.com/office/drawing/2014/main" id="{53F6F63A-3A93-464A-84F0-F9598F725497}"/>
            </a:ext>
          </a:extLst>
        </xdr:cNvPr>
        <xdr:cNvSpPr/>
      </xdr:nvSpPr>
      <xdr:spPr>
        <a:xfrm>
          <a:off x="781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21336</xdr:rowOff>
    </xdr:from>
    <xdr:to>
      <xdr:col>45</xdr:col>
      <xdr:colOff>177800</xdr:colOff>
      <xdr:row>39</xdr:row>
      <xdr:rowOff>28194</xdr:rowOff>
    </xdr:to>
    <xdr:cxnSp macro="">
      <xdr:nvCxnSpPr>
        <xdr:cNvPr id="128" name="直線コネクタ 127">
          <a:extLst>
            <a:ext uri="{FF2B5EF4-FFF2-40B4-BE49-F238E27FC236}">
              <a16:creationId xmlns:a16="http://schemas.microsoft.com/office/drawing/2014/main" id="{56B859AE-8797-41B7-B52E-EEAA53BA4B35}"/>
            </a:ext>
          </a:extLst>
        </xdr:cNvPr>
        <xdr:cNvCxnSpPr/>
      </xdr:nvCxnSpPr>
      <xdr:spPr>
        <a:xfrm flipV="1">
          <a:off x="7861300" y="6707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153416</xdr:rowOff>
    </xdr:from>
    <xdr:to>
      <xdr:col>36</xdr:col>
      <xdr:colOff>165100</xdr:colOff>
      <xdr:row>39</xdr:row>
      <xdr:rowOff>83566</xdr:rowOff>
    </xdr:to>
    <xdr:sp macro="" textlink="">
      <xdr:nvSpPr>
        <xdr:cNvPr id="129" name="楕円 128">
          <a:extLst>
            <a:ext uri="{FF2B5EF4-FFF2-40B4-BE49-F238E27FC236}">
              <a16:creationId xmlns:a16="http://schemas.microsoft.com/office/drawing/2014/main" id="{588EC29E-C0D1-4640-8597-852F0B6599D4}"/>
            </a:ext>
          </a:extLst>
        </xdr:cNvPr>
        <xdr:cNvSpPr/>
      </xdr:nvSpPr>
      <xdr:spPr>
        <a:xfrm>
          <a:off x="6921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28194</xdr:rowOff>
    </xdr:from>
    <xdr:to>
      <xdr:col>41</xdr:col>
      <xdr:colOff>50800</xdr:colOff>
      <xdr:row>39</xdr:row>
      <xdr:rowOff>32766</xdr:rowOff>
    </xdr:to>
    <xdr:cxnSp macro="">
      <xdr:nvCxnSpPr>
        <xdr:cNvPr id="130" name="直線コネクタ 129">
          <a:extLst>
            <a:ext uri="{FF2B5EF4-FFF2-40B4-BE49-F238E27FC236}">
              <a16:creationId xmlns:a16="http://schemas.microsoft.com/office/drawing/2014/main" id="{763725EF-C88F-4DB4-A334-24B4802ADA64}"/>
            </a:ext>
          </a:extLst>
        </xdr:cNvPr>
        <xdr:cNvCxnSpPr/>
      </xdr:nvCxnSpPr>
      <xdr:spPr>
        <a:xfrm flipV="1">
          <a:off x="6972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1" name="n_1aveValue【図書館】&#10;一人当たり面積">
          <a:extLst>
            <a:ext uri="{FF2B5EF4-FFF2-40B4-BE49-F238E27FC236}">
              <a16:creationId xmlns:a16="http://schemas.microsoft.com/office/drawing/2014/main" id="{70D0F986-78AF-4EF5-91A6-5C817CFC38E8}"/>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2" name="n_2aveValue【図書館】&#10;一人当たり面積">
          <a:extLst>
            <a:ext uri="{FF2B5EF4-FFF2-40B4-BE49-F238E27FC236}">
              <a16:creationId xmlns:a16="http://schemas.microsoft.com/office/drawing/2014/main" id="{5FF7F74A-9AFB-4C5A-8022-7B45D5F14E3A}"/>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3" name="n_3aveValue【図書館】&#10;一人当たり面積">
          <a:extLst>
            <a:ext uri="{FF2B5EF4-FFF2-40B4-BE49-F238E27FC236}">
              <a16:creationId xmlns:a16="http://schemas.microsoft.com/office/drawing/2014/main" id="{0C5EB294-7D3F-41C0-BFBC-24FF60D5148A}"/>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34" name="n_4aveValue【図書館】&#10;一人当たり面積">
          <a:extLst>
            <a:ext uri="{FF2B5EF4-FFF2-40B4-BE49-F238E27FC236}">
              <a16:creationId xmlns:a16="http://schemas.microsoft.com/office/drawing/2014/main" id="{88990C8D-AA72-46C7-A444-25DD33C98402}"/>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35" name="n_1mainValue【図書館】&#10;一人当たり面積">
          <a:extLst>
            <a:ext uri="{FF2B5EF4-FFF2-40B4-BE49-F238E27FC236}">
              <a16:creationId xmlns:a16="http://schemas.microsoft.com/office/drawing/2014/main" id="{86952E97-1577-4DF8-8BB4-BB8655FDABBF}"/>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63263</xdr:rowOff>
    </xdr:from>
    <xdr:ext cx="469744" cy="259045"/>
    <xdr:sp macro="" textlink="">
      <xdr:nvSpPr>
        <xdr:cNvPr id="136" name="n_2mainValue【図書館】&#10;一人当たり面積">
          <a:extLst>
            <a:ext uri="{FF2B5EF4-FFF2-40B4-BE49-F238E27FC236}">
              <a16:creationId xmlns:a16="http://schemas.microsoft.com/office/drawing/2014/main" id="{259FB064-7C8B-422B-9B80-D7B58FDEA63D}"/>
            </a:ext>
          </a:extLst>
        </xdr:cNvPr>
        <xdr:cNvSpPr txBox="1"/>
      </xdr:nvSpPr>
      <xdr:spPr>
        <a:xfrm>
          <a:off x="8515427"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37" name="n_3mainValue【図書館】&#10;一人当たり面積">
          <a:extLst>
            <a:ext uri="{FF2B5EF4-FFF2-40B4-BE49-F238E27FC236}">
              <a16:creationId xmlns:a16="http://schemas.microsoft.com/office/drawing/2014/main" id="{6819ACD0-6D78-4C33-9CF8-5FE795CE68E7}"/>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74693</xdr:rowOff>
    </xdr:from>
    <xdr:ext cx="469744" cy="259045"/>
    <xdr:sp macro="" textlink="">
      <xdr:nvSpPr>
        <xdr:cNvPr id="138" name="n_4mainValue【図書館】&#10;一人当たり面積">
          <a:extLst>
            <a:ext uri="{FF2B5EF4-FFF2-40B4-BE49-F238E27FC236}">
              <a16:creationId xmlns:a16="http://schemas.microsoft.com/office/drawing/2014/main" id="{0B96CA5D-6A8E-43CC-BA29-7829A5EE8F4E}"/>
            </a:ext>
          </a:extLst>
        </xdr:cNvPr>
        <xdr:cNvSpPr txBox="1"/>
      </xdr:nvSpPr>
      <xdr:spPr>
        <a:xfrm>
          <a:off x="6737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97ECF41-754E-4A61-A5EF-2362BBC347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ECFF0FC9-A8D7-4187-B573-A8F6033A73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F002F725-22C5-4863-9CAB-65C82BE0F5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BCD39B7-DD7E-4115-91A9-B1C3A6E71E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41E6D3E5-5B16-48FD-A277-B26F30600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F1003E2A-A7A8-4A7F-9FDB-4B9BEFF2ED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99027DE-E79C-46BF-9199-88E6F1BF7F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E6EF0FA7-FED0-4915-8621-33C4BD28C6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F95E3A6E-6B21-4CEA-8C35-65CB2C2AE7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6839B13-AD8F-4C22-9147-BB20AF30A0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1C77EA2-A091-4827-86CF-BCBD67E223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92AD8F82-01FF-4ADB-8C1F-660CB22B30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608E1C72-D53B-4E59-BA71-31DD33DDE78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58B1E66B-6FC7-4728-B39A-E080F21ACE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1B58953E-7EA3-4627-9AE3-7EC1AE6A91E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4D09DF2B-BAD5-469F-AD01-7F1CFDB0F4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93707F9A-93C8-438D-8DC0-CD59D90277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65EBAE9-ED6B-4B74-BCC6-BAB89AA76AF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478873AA-726C-4F63-9209-DCFC346483E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682BFAB1-8FD1-4A7E-803D-C0A3FE6ACD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6C500D85-D93E-4B78-B5A9-F07F2CE8B1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3265858-BBB2-450B-8962-62B03AAEC2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43110B80-E035-4C5B-9885-3F545FC10DA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A25EF9CA-90D9-4D22-A404-7D55524D43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6E56DEEB-D681-4EC2-A434-4648B880883F}"/>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AC7D28BA-2E68-43BF-B698-794D7AFF601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D7E0DE92-6146-4976-B36F-C696B600275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30721A05-E325-4041-9BC8-F2E8AD9566FC}"/>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67" name="直線コネクタ 166">
          <a:extLst>
            <a:ext uri="{FF2B5EF4-FFF2-40B4-BE49-F238E27FC236}">
              <a16:creationId xmlns:a16="http://schemas.microsoft.com/office/drawing/2014/main" id="{38A13715-1933-4086-8C76-99CBA063762B}"/>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F2A5D684-F96C-49C2-BC04-395800987448}"/>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9" name="フローチャート: 判断 168">
          <a:extLst>
            <a:ext uri="{FF2B5EF4-FFF2-40B4-BE49-F238E27FC236}">
              <a16:creationId xmlns:a16="http://schemas.microsoft.com/office/drawing/2014/main" id="{67F00109-6218-46EF-B6A4-547F8FCBFAED}"/>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0" name="フローチャート: 判断 169">
          <a:extLst>
            <a:ext uri="{FF2B5EF4-FFF2-40B4-BE49-F238E27FC236}">
              <a16:creationId xmlns:a16="http://schemas.microsoft.com/office/drawing/2014/main" id="{5C61B1E0-8EA6-410E-B909-436BCE92EB3F}"/>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1" name="フローチャート: 判断 170">
          <a:extLst>
            <a:ext uri="{FF2B5EF4-FFF2-40B4-BE49-F238E27FC236}">
              <a16:creationId xmlns:a16="http://schemas.microsoft.com/office/drawing/2014/main" id="{5562B294-398E-4830-BECD-7D3F4FD6F78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2" name="フローチャート: 判断 171">
          <a:extLst>
            <a:ext uri="{FF2B5EF4-FFF2-40B4-BE49-F238E27FC236}">
              <a16:creationId xmlns:a16="http://schemas.microsoft.com/office/drawing/2014/main" id="{65F59950-0F16-4123-82AB-68CE19402037}"/>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3" name="フローチャート: 判断 172">
          <a:extLst>
            <a:ext uri="{FF2B5EF4-FFF2-40B4-BE49-F238E27FC236}">
              <a16:creationId xmlns:a16="http://schemas.microsoft.com/office/drawing/2014/main" id="{5B20BCB1-460C-459D-9D01-F1C8E1831354}"/>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51421F6-DF5D-426E-B66C-BED6BB7126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3D4F8BF-B018-4EF1-B156-12EBEC2292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71126D8-5E67-4309-8071-A83A4F95DC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0448E8F-E93D-4D1A-A645-F373390576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A30E871-A44A-4091-A158-C8EE275ED5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64</xdr:row>
      <xdr:rowOff>23495</xdr:rowOff>
    </xdr:from>
    <xdr:to>
      <xdr:col>6</xdr:col>
      <xdr:colOff>38100</xdr:colOff>
      <xdr:row>64</xdr:row>
      <xdr:rowOff>125095</xdr:rowOff>
    </xdr:to>
    <xdr:sp macro="" textlink="">
      <xdr:nvSpPr>
        <xdr:cNvPr id="179" name="楕円 178">
          <a:extLst>
            <a:ext uri="{FF2B5EF4-FFF2-40B4-BE49-F238E27FC236}">
              <a16:creationId xmlns:a16="http://schemas.microsoft.com/office/drawing/2014/main" id="{F7F8C0CD-E306-4997-B15E-808F1E19CE41}"/>
            </a:ext>
          </a:extLst>
        </xdr:cNvPr>
        <xdr:cNvSpPr/>
      </xdr:nvSpPr>
      <xdr:spPr>
        <a:xfrm>
          <a:off x="1079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82567</xdr:rowOff>
    </xdr:from>
    <xdr:ext cx="405111" cy="259045"/>
    <xdr:sp macro="" textlink="">
      <xdr:nvSpPr>
        <xdr:cNvPr id="180" name="n_1aveValue【体育館・プール】&#10;有形固定資産減価償却率">
          <a:extLst>
            <a:ext uri="{FF2B5EF4-FFF2-40B4-BE49-F238E27FC236}">
              <a16:creationId xmlns:a16="http://schemas.microsoft.com/office/drawing/2014/main" id="{2EFBB595-861F-4F1D-AC37-556004E4844A}"/>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81" name="n_2aveValue【体育館・プール】&#10;有形固定資産減価償却率">
          <a:extLst>
            <a:ext uri="{FF2B5EF4-FFF2-40B4-BE49-F238E27FC236}">
              <a16:creationId xmlns:a16="http://schemas.microsoft.com/office/drawing/2014/main" id="{FD95B20F-1D2C-4F04-A583-618FD29DAC8E}"/>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82" name="n_3aveValue【体育館・プール】&#10;有形固定資産減価償却率">
          <a:extLst>
            <a:ext uri="{FF2B5EF4-FFF2-40B4-BE49-F238E27FC236}">
              <a16:creationId xmlns:a16="http://schemas.microsoft.com/office/drawing/2014/main" id="{F5C5FDC8-D679-4BEF-B121-F8449CC19E23}"/>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83" name="n_4aveValue【体育館・プール】&#10;有形固定資産減価償却率">
          <a:extLst>
            <a:ext uri="{FF2B5EF4-FFF2-40B4-BE49-F238E27FC236}">
              <a16:creationId xmlns:a16="http://schemas.microsoft.com/office/drawing/2014/main" id="{E44504C9-E732-4CDD-A4A3-760EF5A1CDA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116222</xdr:rowOff>
    </xdr:from>
    <xdr:ext cx="405111" cy="259045"/>
    <xdr:sp macro="" textlink="">
      <xdr:nvSpPr>
        <xdr:cNvPr id="184" name="n_4mainValue【体育館・プール】&#10;有形固定資産減価償却率">
          <a:extLst>
            <a:ext uri="{FF2B5EF4-FFF2-40B4-BE49-F238E27FC236}">
              <a16:creationId xmlns:a16="http://schemas.microsoft.com/office/drawing/2014/main" id="{04EDAA00-E2D2-4F40-93F1-59824183A451}"/>
            </a:ext>
          </a:extLst>
        </xdr:cNvPr>
        <xdr:cNvSpPr txBox="1"/>
      </xdr:nvSpPr>
      <xdr:spPr>
        <a:xfrm>
          <a:off x="927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205EB1A0-E94A-41D2-B79E-E92B5E0BFF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8AA25FF9-43C5-4DD7-BB6F-5550B82001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3C8AD9E-745E-4281-B2DE-8ACC574E21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5603503-B692-4B88-B468-663314DA02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97ECD05C-2BB9-49EA-BC7E-3CA2BA54C2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B661748A-38A6-4EE2-8AF7-C46580340B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9A693560-33DF-4303-8593-3C2239EC31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7DC541E6-28C0-46E9-A816-5B4F106D77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4D1F3A7C-5B8D-44FA-90EC-8BFFF98449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7BE462D5-CD5B-4BCA-B0B6-FC8F72978D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BF01141B-3BBB-4EE0-8366-4030628F5D1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EF404349-AE03-42C4-8A00-60AAACC6D74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5D23F3C3-97C3-4847-9B99-4D695470471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C52B7EBC-EAA8-45F4-AD34-93ED8CC22E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127BDCFE-9814-41D4-AE41-6078A4D988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9D32C5CE-99C2-4D51-AA89-6AC217B5253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4051F054-C240-4938-A562-C9DBB47CBFD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90C28273-BC23-42CE-B31E-AA5FF4C7B2E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F2B6DAA5-D90F-44B7-9096-77C39DC36BB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E0D960BF-C7FD-47D2-81EA-6DCAC044017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D89A17E7-5F0C-40C6-941E-5BE8022EA60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a:extLst>
            <a:ext uri="{FF2B5EF4-FFF2-40B4-BE49-F238E27FC236}">
              <a16:creationId xmlns:a16="http://schemas.microsoft.com/office/drawing/2014/main" id="{243FFAC0-2E63-438B-A354-BB46690B5A0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124B5469-F9B1-4FEF-96B4-B813208BE2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29CC2650-5DA1-49BB-8B03-09DB46C9C7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5C0CF999-A4EB-4943-9844-783B70F48E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10" name="直線コネクタ 209">
          <a:extLst>
            <a:ext uri="{FF2B5EF4-FFF2-40B4-BE49-F238E27FC236}">
              <a16:creationId xmlns:a16="http://schemas.microsoft.com/office/drawing/2014/main" id="{D6362B3F-D696-4B97-AC64-02FB79B81817}"/>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11" name="【体育館・プール】&#10;一人当たり面積最小値テキスト">
          <a:extLst>
            <a:ext uri="{FF2B5EF4-FFF2-40B4-BE49-F238E27FC236}">
              <a16:creationId xmlns:a16="http://schemas.microsoft.com/office/drawing/2014/main" id="{F6740EC5-CB17-4ECC-8182-6054ECC8DC25}"/>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12" name="直線コネクタ 211">
          <a:extLst>
            <a:ext uri="{FF2B5EF4-FFF2-40B4-BE49-F238E27FC236}">
              <a16:creationId xmlns:a16="http://schemas.microsoft.com/office/drawing/2014/main" id="{B93D3CA3-A233-407D-A858-81747191AD8D}"/>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13" name="【体育館・プール】&#10;一人当たり面積最大値テキスト">
          <a:extLst>
            <a:ext uri="{FF2B5EF4-FFF2-40B4-BE49-F238E27FC236}">
              <a16:creationId xmlns:a16="http://schemas.microsoft.com/office/drawing/2014/main" id="{1DBE689E-910C-4939-A7CC-DFD86975D86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14" name="直線コネクタ 213">
          <a:extLst>
            <a:ext uri="{FF2B5EF4-FFF2-40B4-BE49-F238E27FC236}">
              <a16:creationId xmlns:a16="http://schemas.microsoft.com/office/drawing/2014/main" id="{B9AC0EF0-DC7C-4098-8473-C04426A2DD2A}"/>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15" name="【体育館・プール】&#10;一人当たり面積平均値テキスト">
          <a:extLst>
            <a:ext uri="{FF2B5EF4-FFF2-40B4-BE49-F238E27FC236}">
              <a16:creationId xmlns:a16="http://schemas.microsoft.com/office/drawing/2014/main" id="{CC22E835-9342-4BD9-9B8F-47E26B3005E4}"/>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16" name="フローチャート: 判断 215">
          <a:extLst>
            <a:ext uri="{FF2B5EF4-FFF2-40B4-BE49-F238E27FC236}">
              <a16:creationId xmlns:a16="http://schemas.microsoft.com/office/drawing/2014/main" id="{3D5B28FE-2596-4CE0-804B-7EC585557087}"/>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17" name="フローチャート: 判断 216">
          <a:extLst>
            <a:ext uri="{FF2B5EF4-FFF2-40B4-BE49-F238E27FC236}">
              <a16:creationId xmlns:a16="http://schemas.microsoft.com/office/drawing/2014/main" id="{1E54849C-6552-4FEA-AB3F-7306FC0ABE8F}"/>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18" name="フローチャート: 判断 217">
          <a:extLst>
            <a:ext uri="{FF2B5EF4-FFF2-40B4-BE49-F238E27FC236}">
              <a16:creationId xmlns:a16="http://schemas.microsoft.com/office/drawing/2014/main" id="{79B02908-A89E-4754-B62D-0E65D25763BD}"/>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19" name="フローチャート: 判断 218">
          <a:extLst>
            <a:ext uri="{FF2B5EF4-FFF2-40B4-BE49-F238E27FC236}">
              <a16:creationId xmlns:a16="http://schemas.microsoft.com/office/drawing/2014/main" id="{E8B7AF25-52AA-49A6-9146-EF2EF31446D7}"/>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20" name="フローチャート: 判断 219">
          <a:extLst>
            <a:ext uri="{FF2B5EF4-FFF2-40B4-BE49-F238E27FC236}">
              <a16:creationId xmlns:a16="http://schemas.microsoft.com/office/drawing/2014/main" id="{6DC105C0-C33D-417E-AAF3-D7EE679BFA89}"/>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515EFDE-6499-4D81-B6BD-D34FEFD6EF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058C8EA-9D1C-4213-B652-0A53AAA3BD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A35DA65-E22D-4161-9BB2-98B0BDA8B6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D812ADF-5E10-4C8E-A9D7-3E43F0184C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3A5B1D1-9AE6-4BD0-8839-5D946F53E5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121303</xdr:rowOff>
    </xdr:from>
    <xdr:to>
      <xdr:col>36</xdr:col>
      <xdr:colOff>165100</xdr:colOff>
      <xdr:row>64</xdr:row>
      <xdr:rowOff>51453</xdr:rowOff>
    </xdr:to>
    <xdr:sp macro="" textlink="">
      <xdr:nvSpPr>
        <xdr:cNvPr id="226" name="楕円 225">
          <a:extLst>
            <a:ext uri="{FF2B5EF4-FFF2-40B4-BE49-F238E27FC236}">
              <a16:creationId xmlns:a16="http://schemas.microsoft.com/office/drawing/2014/main" id="{7B3EB4BF-DAAF-4ADC-88BD-0A9984A67D2B}"/>
            </a:ext>
          </a:extLst>
        </xdr:cNvPr>
        <xdr:cNvSpPr/>
      </xdr:nvSpPr>
      <xdr:spPr>
        <a:xfrm>
          <a:off x="6921500" y="10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21934</xdr:rowOff>
    </xdr:from>
    <xdr:ext cx="469744" cy="259045"/>
    <xdr:sp macro="" textlink="">
      <xdr:nvSpPr>
        <xdr:cNvPr id="227" name="n_1aveValue【体育館・プール】&#10;一人当たり面積">
          <a:extLst>
            <a:ext uri="{FF2B5EF4-FFF2-40B4-BE49-F238E27FC236}">
              <a16:creationId xmlns:a16="http://schemas.microsoft.com/office/drawing/2014/main" id="{A11D2C67-414C-48C7-BF23-A1AB16B479AE}"/>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28" name="n_2aveValue【体育館・プール】&#10;一人当たり面積">
          <a:extLst>
            <a:ext uri="{FF2B5EF4-FFF2-40B4-BE49-F238E27FC236}">
              <a16:creationId xmlns:a16="http://schemas.microsoft.com/office/drawing/2014/main" id="{5E5AA340-D9DE-4E2A-B85F-3D83880589D3}"/>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29" name="n_3aveValue【体育館・プール】&#10;一人当たり面積">
          <a:extLst>
            <a:ext uri="{FF2B5EF4-FFF2-40B4-BE49-F238E27FC236}">
              <a16:creationId xmlns:a16="http://schemas.microsoft.com/office/drawing/2014/main" id="{DE312062-6D82-4972-B28D-574388BE34D1}"/>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30" name="n_4aveValue【体育館・プール】&#10;一人当たり面積">
          <a:extLst>
            <a:ext uri="{FF2B5EF4-FFF2-40B4-BE49-F238E27FC236}">
              <a16:creationId xmlns:a16="http://schemas.microsoft.com/office/drawing/2014/main" id="{5B4214AE-3B55-4ECC-B699-4306F70E91FD}"/>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42580</xdr:rowOff>
    </xdr:from>
    <xdr:ext cx="469744" cy="259045"/>
    <xdr:sp macro="" textlink="">
      <xdr:nvSpPr>
        <xdr:cNvPr id="231" name="n_4mainValue【体育館・プール】&#10;一人当たり面積">
          <a:extLst>
            <a:ext uri="{FF2B5EF4-FFF2-40B4-BE49-F238E27FC236}">
              <a16:creationId xmlns:a16="http://schemas.microsoft.com/office/drawing/2014/main" id="{B3BA886E-4DB8-4458-82C6-36E7235F77AF}"/>
            </a:ext>
          </a:extLst>
        </xdr:cNvPr>
        <xdr:cNvSpPr txBox="1"/>
      </xdr:nvSpPr>
      <xdr:spPr>
        <a:xfrm>
          <a:off x="6737427"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FAEB7D0E-8629-4D68-8C39-A7550BADBC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60177C10-4EFA-4ECD-8100-7E2296281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5C1A2440-0E8E-4278-996A-A988A8D30E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E7C21369-FF17-4B19-BC30-18063E50D2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AE950FF4-03C8-4E3A-B459-4C54621076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23B1B8CF-AB7C-4E14-A097-64661F1606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FA797BF7-7626-4E37-8D83-F944D03A1B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1CF1296E-E080-4FED-9046-1EBD8CEE4F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2B4AC28-F6AE-4C48-99EB-EF90A4814A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13B6A2C5-27F1-49C2-8233-7F27886925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315E2210-4788-449F-8A8D-96BCF3CD61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a:extLst>
            <a:ext uri="{FF2B5EF4-FFF2-40B4-BE49-F238E27FC236}">
              <a16:creationId xmlns:a16="http://schemas.microsoft.com/office/drawing/2014/main" id="{DDEA1BF3-638D-4741-A87A-17856CE2E77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4" name="テキスト ボックス 243">
          <a:extLst>
            <a:ext uri="{FF2B5EF4-FFF2-40B4-BE49-F238E27FC236}">
              <a16:creationId xmlns:a16="http://schemas.microsoft.com/office/drawing/2014/main" id="{7640A43B-B69E-4FFD-861D-B5B7A96BA4E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a:extLst>
            <a:ext uri="{FF2B5EF4-FFF2-40B4-BE49-F238E27FC236}">
              <a16:creationId xmlns:a16="http://schemas.microsoft.com/office/drawing/2014/main" id="{EB8B1414-94B1-473D-A737-C88BF7D6F4F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id="{BA1313DB-F265-48AC-BC65-59C2B0748A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a:extLst>
            <a:ext uri="{FF2B5EF4-FFF2-40B4-BE49-F238E27FC236}">
              <a16:creationId xmlns:a16="http://schemas.microsoft.com/office/drawing/2014/main" id="{E33E5112-C3A0-4088-83A3-E0E7F87325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id="{6765D1FF-CC12-4000-A49E-DD14E76B356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a:extLst>
            <a:ext uri="{FF2B5EF4-FFF2-40B4-BE49-F238E27FC236}">
              <a16:creationId xmlns:a16="http://schemas.microsoft.com/office/drawing/2014/main" id="{C081C875-7057-4F8E-972B-D7A0C85043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id="{AC14AA81-21C0-4CF3-9C32-2978692E95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a:extLst>
            <a:ext uri="{FF2B5EF4-FFF2-40B4-BE49-F238E27FC236}">
              <a16:creationId xmlns:a16="http://schemas.microsoft.com/office/drawing/2014/main" id="{122A20E8-1B8D-4CDE-B547-69FEB66DB0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id="{53C4763D-DD91-4ED0-9CDE-DB83B77D5D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a:extLst>
            <a:ext uri="{FF2B5EF4-FFF2-40B4-BE49-F238E27FC236}">
              <a16:creationId xmlns:a16="http://schemas.microsoft.com/office/drawing/2014/main" id="{0EDE2AC6-302E-42DD-8098-1F53DDF2BC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4" name="テキスト ボックス 253">
          <a:extLst>
            <a:ext uri="{FF2B5EF4-FFF2-40B4-BE49-F238E27FC236}">
              <a16:creationId xmlns:a16="http://schemas.microsoft.com/office/drawing/2014/main" id="{DFE00DAC-B9D0-4E77-B225-6D5FE2821A0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8D0C2FDB-7998-45B0-9C6C-A61CEC8B03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5DB23180-F88E-47DF-9110-79A9F78EC2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57" name="直線コネクタ 256">
          <a:extLst>
            <a:ext uri="{FF2B5EF4-FFF2-40B4-BE49-F238E27FC236}">
              <a16:creationId xmlns:a16="http://schemas.microsoft.com/office/drawing/2014/main" id="{727FE478-76C2-48C6-91FB-9C732BC7DD3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8" name="【福祉施設】&#10;有形固定資産減価償却率最小値テキスト">
          <a:extLst>
            <a:ext uri="{FF2B5EF4-FFF2-40B4-BE49-F238E27FC236}">
              <a16:creationId xmlns:a16="http://schemas.microsoft.com/office/drawing/2014/main" id="{F05CFC17-F43E-4C1E-8789-5A3091CB817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9" name="直線コネクタ 258">
          <a:extLst>
            <a:ext uri="{FF2B5EF4-FFF2-40B4-BE49-F238E27FC236}">
              <a16:creationId xmlns:a16="http://schemas.microsoft.com/office/drawing/2014/main" id="{B63D156D-5CA0-4B78-9034-2A13EFD32D1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0" name="【福祉施設】&#10;有形固定資産減価償却率最大値テキスト">
          <a:extLst>
            <a:ext uri="{FF2B5EF4-FFF2-40B4-BE49-F238E27FC236}">
              <a16:creationId xmlns:a16="http://schemas.microsoft.com/office/drawing/2014/main" id="{4B6DE559-1CBA-4DDF-901A-6A6258AC0C1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1" name="直線コネクタ 260">
          <a:extLst>
            <a:ext uri="{FF2B5EF4-FFF2-40B4-BE49-F238E27FC236}">
              <a16:creationId xmlns:a16="http://schemas.microsoft.com/office/drawing/2014/main" id="{5000C0B4-8FB1-416A-95DF-4DC6385467F4}"/>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678197FC-4528-428A-9BAA-3C9F75032C9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63" name="フローチャート: 判断 262">
          <a:extLst>
            <a:ext uri="{FF2B5EF4-FFF2-40B4-BE49-F238E27FC236}">
              <a16:creationId xmlns:a16="http://schemas.microsoft.com/office/drawing/2014/main" id="{41E5FCCB-22FA-449C-BAB5-F766ED345A6F}"/>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64" name="フローチャート: 判断 263">
          <a:extLst>
            <a:ext uri="{FF2B5EF4-FFF2-40B4-BE49-F238E27FC236}">
              <a16:creationId xmlns:a16="http://schemas.microsoft.com/office/drawing/2014/main" id="{33369536-6E7F-4CDC-B96F-D69FC699C8A9}"/>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65" name="フローチャート: 判断 264">
          <a:extLst>
            <a:ext uri="{FF2B5EF4-FFF2-40B4-BE49-F238E27FC236}">
              <a16:creationId xmlns:a16="http://schemas.microsoft.com/office/drawing/2014/main" id="{FD4B0DE4-62D7-45AE-8397-FEB9F22DC7A7}"/>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66" name="フローチャート: 判断 265">
          <a:extLst>
            <a:ext uri="{FF2B5EF4-FFF2-40B4-BE49-F238E27FC236}">
              <a16:creationId xmlns:a16="http://schemas.microsoft.com/office/drawing/2014/main" id="{1078BBC2-C744-4BD0-BC56-8646727B2027}"/>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67" name="フローチャート: 判断 266">
          <a:extLst>
            <a:ext uri="{FF2B5EF4-FFF2-40B4-BE49-F238E27FC236}">
              <a16:creationId xmlns:a16="http://schemas.microsoft.com/office/drawing/2014/main" id="{D0DE0267-695C-4F55-B4A9-C03E6FA1B6DA}"/>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8F4DF07-E8DE-4C2D-9DE7-7098FD97C2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9E9C9DF-D335-49A6-886F-433C944810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1025548C-F97B-48BF-AFD1-2726B7FCAD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9A22250-2329-43FE-A72C-F6A3529EEA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8933903F-A3DF-467C-B3CA-9C56F6AEFC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73" name="楕円 272">
          <a:extLst>
            <a:ext uri="{FF2B5EF4-FFF2-40B4-BE49-F238E27FC236}">
              <a16:creationId xmlns:a16="http://schemas.microsoft.com/office/drawing/2014/main" id="{BC5AFB9B-EAB7-4F1E-A15D-F3D227EA23ED}"/>
            </a:ext>
          </a:extLst>
        </xdr:cNvPr>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74" name="楕円 273">
          <a:extLst>
            <a:ext uri="{FF2B5EF4-FFF2-40B4-BE49-F238E27FC236}">
              <a16:creationId xmlns:a16="http://schemas.microsoft.com/office/drawing/2014/main" id="{5FEF8E20-95D7-4D32-9E7D-12E80A685C46}"/>
            </a:ext>
          </a:extLst>
        </xdr:cNvPr>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111579</xdr:rowOff>
    </xdr:to>
    <xdr:cxnSp macro="">
      <xdr:nvCxnSpPr>
        <xdr:cNvPr id="275" name="直線コネクタ 274">
          <a:extLst>
            <a:ext uri="{FF2B5EF4-FFF2-40B4-BE49-F238E27FC236}">
              <a16:creationId xmlns:a16="http://schemas.microsoft.com/office/drawing/2014/main" id="{A59A2FE5-5ABD-480A-A358-9C57D5E45818}"/>
            </a:ext>
          </a:extLst>
        </xdr:cNvPr>
        <xdr:cNvCxnSpPr/>
      </xdr:nvCxnSpPr>
      <xdr:spPr>
        <a:xfrm>
          <a:off x="2908300" y="139712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363</xdr:rowOff>
    </xdr:from>
    <xdr:to>
      <xdr:col>10</xdr:col>
      <xdr:colOff>165100</xdr:colOff>
      <xdr:row>81</xdr:row>
      <xdr:rowOff>101963</xdr:rowOff>
    </xdr:to>
    <xdr:sp macro="" textlink="">
      <xdr:nvSpPr>
        <xdr:cNvPr id="276" name="楕円 275">
          <a:extLst>
            <a:ext uri="{FF2B5EF4-FFF2-40B4-BE49-F238E27FC236}">
              <a16:creationId xmlns:a16="http://schemas.microsoft.com/office/drawing/2014/main" id="{98FDA369-3C46-4700-9415-BD2A0B806035}"/>
            </a:ext>
          </a:extLst>
        </xdr:cNvPr>
        <xdr:cNvSpPr/>
      </xdr:nvSpPr>
      <xdr:spPr>
        <a:xfrm>
          <a:off x="1968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51163</xdr:rowOff>
    </xdr:from>
    <xdr:to>
      <xdr:col>15</xdr:col>
      <xdr:colOff>50800</xdr:colOff>
      <xdr:row>81</xdr:row>
      <xdr:rowOff>83820</xdr:rowOff>
    </xdr:to>
    <xdr:cxnSp macro="">
      <xdr:nvCxnSpPr>
        <xdr:cNvPr id="277" name="直線コネクタ 276">
          <a:extLst>
            <a:ext uri="{FF2B5EF4-FFF2-40B4-BE49-F238E27FC236}">
              <a16:creationId xmlns:a16="http://schemas.microsoft.com/office/drawing/2014/main" id="{E92C77F0-C757-4578-9DEE-0D35DC67CCF7}"/>
            </a:ext>
          </a:extLst>
        </xdr:cNvPr>
        <xdr:cNvCxnSpPr/>
      </xdr:nvCxnSpPr>
      <xdr:spPr>
        <a:xfrm>
          <a:off x="2019300" y="1393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278" name="楕円 277">
          <a:extLst>
            <a:ext uri="{FF2B5EF4-FFF2-40B4-BE49-F238E27FC236}">
              <a16:creationId xmlns:a16="http://schemas.microsoft.com/office/drawing/2014/main" id="{6B36A57E-3C24-407B-B94B-32670F684C90}"/>
            </a:ext>
          </a:extLst>
        </xdr:cNvPr>
        <xdr:cNvSpPr/>
      </xdr:nvSpPr>
      <xdr:spPr>
        <a:xfrm>
          <a:off x="1079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18506</xdr:rowOff>
    </xdr:from>
    <xdr:to>
      <xdr:col>10</xdr:col>
      <xdr:colOff>114300</xdr:colOff>
      <xdr:row>81</xdr:row>
      <xdr:rowOff>51163</xdr:rowOff>
    </xdr:to>
    <xdr:cxnSp macro="">
      <xdr:nvCxnSpPr>
        <xdr:cNvPr id="279" name="直線コネクタ 278">
          <a:extLst>
            <a:ext uri="{FF2B5EF4-FFF2-40B4-BE49-F238E27FC236}">
              <a16:creationId xmlns:a16="http://schemas.microsoft.com/office/drawing/2014/main" id="{AD381D8F-99E7-4F93-9CA0-8ABDB21815E6}"/>
            </a:ext>
          </a:extLst>
        </xdr:cNvPr>
        <xdr:cNvCxnSpPr/>
      </xdr:nvCxnSpPr>
      <xdr:spPr>
        <a:xfrm>
          <a:off x="1130300" y="1390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80" name="n_1aveValue【福祉施設】&#10;有形固定資産減価償却率">
          <a:extLst>
            <a:ext uri="{FF2B5EF4-FFF2-40B4-BE49-F238E27FC236}">
              <a16:creationId xmlns:a16="http://schemas.microsoft.com/office/drawing/2014/main" id="{F1903763-CF26-48C1-8BFE-1D3F91CD5BEC}"/>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81" name="n_2aveValue【福祉施設】&#10;有形固定資産減価償却率">
          <a:extLst>
            <a:ext uri="{FF2B5EF4-FFF2-40B4-BE49-F238E27FC236}">
              <a16:creationId xmlns:a16="http://schemas.microsoft.com/office/drawing/2014/main" id="{47222265-C61A-4702-8315-21B118E40FAA}"/>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82" name="n_3aveValue【福祉施設】&#10;有形固定資産減価償却率">
          <a:extLst>
            <a:ext uri="{FF2B5EF4-FFF2-40B4-BE49-F238E27FC236}">
              <a16:creationId xmlns:a16="http://schemas.microsoft.com/office/drawing/2014/main" id="{04E364FE-2ED3-4B6D-BBBB-B95144B3163F}"/>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83" name="n_4aveValue【福祉施設】&#10;有形固定資産減価償却率">
          <a:extLst>
            <a:ext uri="{FF2B5EF4-FFF2-40B4-BE49-F238E27FC236}">
              <a16:creationId xmlns:a16="http://schemas.microsoft.com/office/drawing/2014/main" id="{504B6FCB-544A-4516-B091-4CA259AE454D}"/>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84" name="n_1mainValue【福祉施設】&#10;有形固定資産減価償却率">
          <a:extLst>
            <a:ext uri="{FF2B5EF4-FFF2-40B4-BE49-F238E27FC236}">
              <a16:creationId xmlns:a16="http://schemas.microsoft.com/office/drawing/2014/main" id="{AE58B082-F19D-413C-96B0-5668E91D8C9C}"/>
            </a:ext>
          </a:extLst>
        </xdr:cNvPr>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5" name="n_2mainValue【福祉施設】&#10;有形固定資産減価償却率">
          <a:extLst>
            <a:ext uri="{FF2B5EF4-FFF2-40B4-BE49-F238E27FC236}">
              <a16:creationId xmlns:a16="http://schemas.microsoft.com/office/drawing/2014/main" id="{B30C702E-0684-4D46-84A2-C223478BC370}"/>
            </a:ext>
          </a:extLst>
        </xdr:cNvPr>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118490</xdr:rowOff>
    </xdr:from>
    <xdr:ext cx="405111" cy="259045"/>
    <xdr:sp macro="" textlink="">
      <xdr:nvSpPr>
        <xdr:cNvPr id="286" name="n_3mainValue【福祉施設】&#10;有形固定資産減価償却率">
          <a:extLst>
            <a:ext uri="{FF2B5EF4-FFF2-40B4-BE49-F238E27FC236}">
              <a16:creationId xmlns:a16="http://schemas.microsoft.com/office/drawing/2014/main" id="{9F6025AD-47F8-446E-915C-11BB9B6F3A69}"/>
            </a:ext>
          </a:extLst>
        </xdr:cNvPr>
        <xdr:cNvSpPr txBox="1"/>
      </xdr:nvSpPr>
      <xdr:spPr>
        <a:xfrm>
          <a:off x="1816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287" name="n_4mainValue【福祉施設】&#10;有形固定資産減価償却率">
          <a:extLst>
            <a:ext uri="{FF2B5EF4-FFF2-40B4-BE49-F238E27FC236}">
              <a16:creationId xmlns:a16="http://schemas.microsoft.com/office/drawing/2014/main" id="{7F41F2EA-65EE-4EF8-997C-6CBA60F3E37B}"/>
            </a:ext>
          </a:extLst>
        </xdr:cNvPr>
        <xdr:cNvSpPr txBox="1"/>
      </xdr:nvSpPr>
      <xdr:spPr>
        <a:xfrm>
          <a:off x="927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FFB1570B-095B-4254-884C-4FF5104FEE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F6083F18-CCC3-4762-AFD1-5DFC8A2208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3F13AE3B-B8AB-4C6D-9C49-78F3DC5826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10567868-5438-483D-9939-D5B35FFDDE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16C2F107-F193-46D0-A901-C1C7D1E5A0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39FBB493-AA70-4029-A16D-16E6B24F31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AF6962DF-59CD-4797-9BB3-D9DE1F71EA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FA54067B-14BD-46ED-B43C-E3E8C31FFD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DA79A97D-0056-4D2C-9997-2C3A47FA2A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1C36F371-CF52-449F-98C9-C74A34C41B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3FF14CC7-4627-407B-B4DE-6CAEB15054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75FCE170-AE57-4807-8C6A-3BD69D8CB05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6F482210-6D5E-4828-BD7A-837AD5560B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AAC28D21-762C-46F8-BEDB-E80EF4467C6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E2786A8-20EC-4FE3-A159-BE60F5AF0F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83C3F3F9-1D77-426C-A3FB-889154B688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54FD0DB-65F9-4DC9-8958-A06612E286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94FE7381-C4D1-4D21-BA9C-F9B819D683D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7702533D-1108-407B-A3FA-B13CE0C269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9445D94B-DECD-4DE6-BD19-8C94256A16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A2F1D507-A268-4536-8AC9-D35F6CD756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93A20B66-9ED9-43E0-96BC-28A158BAEB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DCA89AAF-1059-4E3B-8CB8-3B71EDA69B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11" name="直線コネクタ 310">
          <a:extLst>
            <a:ext uri="{FF2B5EF4-FFF2-40B4-BE49-F238E27FC236}">
              <a16:creationId xmlns:a16="http://schemas.microsoft.com/office/drawing/2014/main" id="{4111E2F5-2B67-4D9B-9665-88FB8D4E53FA}"/>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12" name="【福祉施設】&#10;一人当たり面積最小値テキスト">
          <a:extLst>
            <a:ext uri="{FF2B5EF4-FFF2-40B4-BE49-F238E27FC236}">
              <a16:creationId xmlns:a16="http://schemas.microsoft.com/office/drawing/2014/main" id="{1D72363E-2165-415E-B0A3-D421AA3DD3E5}"/>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13" name="直線コネクタ 312">
          <a:extLst>
            <a:ext uri="{FF2B5EF4-FFF2-40B4-BE49-F238E27FC236}">
              <a16:creationId xmlns:a16="http://schemas.microsoft.com/office/drawing/2014/main" id="{7325682B-A27D-4EF9-8517-63E1C404665A}"/>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14" name="【福祉施設】&#10;一人当たり面積最大値テキスト">
          <a:extLst>
            <a:ext uri="{FF2B5EF4-FFF2-40B4-BE49-F238E27FC236}">
              <a16:creationId xmlns:a16="http://schemas.microsoft.com/office/drawing/2014/main" id="{7FE84043-DCA4-403B-B3A1-358F3E5889AB}"/>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15" name="直線コネクタ 314">
          <a:extLst>
            <a:ext uri="{FF2B5EF4-FFF2-40B4-BE49-F238E27FC236}">
              <a16:creationId xmlns:a16="http://schemas.microsoft.com/office/drawing/2014/main" id="{5EC4A48C-5FF7-4E9C-BC0F-D7BBAE9BC772}"/>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16" name="【福祉施設】&#10;一人当たり面積平均値テキスト">
          <a:extLst>
            <a:ext uri="{FF2B5EF4-FFF2-40B4-BE49-F238E27FC236}">
              <a16:creationId xmlns:a16="http://schemas.microsoft.com/office/drawing/2014/main" id="{EA6E4CCE-5E16-4C70-92E9-40361FB7F94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17" name="フローチャート: 判断 316">
          <a:extLst>
            <a:ext uri="{FF2B5EF4-FFF2-40B4-BE49-F238E27FC236}">
              <a16:creationId xmlns:a16="http://schemas.microsoft.com/office/drawing/2014/main" id="{298E4346-9BB4-4CD9-98DC-2FE13F9AE78A}"/>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18" name="フローチャート: 判断 317">
          <a:extLst>
            <a:ext uri="{FF2B5EF4-FFF2-40B4-BE49-F238E27FC236}">
              <a16:creationId xmlns:a16="http://schemas.microsoft.com/office/drawing/2014/main" id="{1EBC9B25-923A-47A9-9CA6-F06D3E095D7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9" name="フローチャート: 判断 318">
          <a:extLst>
            <a:ext uri="{FF2B5EF4-FFF2-40B4-BE49-F238E27FC236}">
              <a16:creationId xmlns:a16="http://schemas.microsoft.com/office/drawing/2014/main" id="{3E799E56-919E-4BA2-8A18-2A50E368595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20" name="フローチャート: 判断 319">
          <a:extLst>
            <a:ext uri="{FF2B5EF4-FFF2-40B4-BE49-F238E27FC236}">
              <a16:creationId xmlns:a16="http://schemas.microsoft.com/office/drawing/2014/main" id="{DD0E784D-052E-40CB-AF41-D19FA02C5777}"/>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21" name="フローチャート: 判断 320">
          <a:extLst>
            <a:ext uri="{FF2B5EF4-FFF2-40B4-BE49-F238E27FC236}">
              <a16:creationId xmlns:a16="http://schemas.microsoft.com/office/drawing/2014/main" id="{46F8C5F5-EC9F-4283-8AF4-48887D7413E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7009A96-4ACC-4465-95EA-DABB4E86BA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F1C7528-B8E8-4FF4-A9B0-2792CA1DBB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7FD4CC6-5B7C-4D25-BEED-97688EF023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63D15E0-ED37-4BA9-AED2-6AA6AFC77C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DCCD1B44-D61D-4CA2-9D15-40BA80F9C3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162940</xdr:rowOff>
    </xdr:from>
    <xdr:to>
      <xdr:col>50</xdr:col>
      <xdr:colOff>165100</xdr:colOff>
      <xdr:row>85</xdr:row>
      <xdr:rowOff>93090</xdr:rowOff>
    </xdr:to>
    <xdr:sp macro="" textlink="">
      <xdr:nvSpPr>
        <xdr:cNvPr id="327" name="楕円 326">
          <a:extLst>
            <a:ext uri="{FF2B5EF4-FFF2-40B4-BE49-F238E27FC236}">
              <a16:creationId xmlns:a16="http://schemas.microsoft.com/office/drawing/2014/main" id="{7F049D24-8C88-4200-B3C8-8AA43D546B7D}"/>
            </a:ext>
          </a:extLst>
        </xdr:cNvPr>
        <xdr:cNvSpPr/>
      </xdr:nvSpPr>
      <xdr:spPr>
        <a:xfrm>
          <a:off x="9588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28" name="楕円 327">
          <a:extLst>
            <a:ext uri="{FF2B5EF4-FFF2-40B4-BE49-F238E27FC236}">
              <a16:creationId xmlns:a16="http://schemas.microsoft.com/office/drawing/2014/main" id="{CA3EAAA7-2D25-49E6-9631-CCA10385BA8C}"/>
            </a:ext>
          </a:extLst>
        </xdr:cNvPr>
        <xdr:cNvSpPr/>
      </xdr:nvSpPr>
      <xdr:spPr>
        <a:xfrm>
          <a:off x="8699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42290</xdr:rowOff>
    </xdr:from>
    <xdr:to>
      <xdr:col>50</xdr:col>
      <xdr:colOff>114300</xdr:colOff>
      <xdr:row>85</xdr:row>
      <xdr:rowOff>47244</xdr:rowOff>
    </xdr:to>
    <xdr:cxnSp macro="">
      <xdr:nvCxnSpPr>
        <xdr:cNvPr id="329" name="直線コネクタ 328">
          <a:extLst>
            <a:ext uri="{FF2B5EF4-FFF2-40B4-BE49-F238E27FC236}">
              <a16:creationId xmlns:a16="http://schemas.microsoft.com/office/drawing/2014/main" id="{F45F2D0C-F33A-4E5E-BDCE-918E75E47DD7}"/>
            </a:ext>
          </a:extLst>
        </xdr:cNvPr>
        <xdr:cNvCxnSpPr/>
      </xdr:nvCxnSpPr>
      <xdr:spPr>
        <a:xfrm flipV="1">
          <a:off x="8750300" y="14615540"/>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30" name="楕円 329">
          <a:extLst>
            <a:ext uri="{FF2B5EF4-FFF2-40B4-BE49-F238E27FC236}">
              <a16:creationId xmlns:a16="http://schemas.microsoft.com/office/drawing/2014/main" id="{0E6F1E08-9AD4-4745-B14F-0EB156A2F47B}"/>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47244</xdr:rowOff>
    </xdr:from>
    <xdr:to>
      <xdr:col>45</xdr:col>
      <xdr:colOff>177800</xdr:colOff>
      <xdr:row>85</xdr:row>
      <xdr:rowOff>51815</xdr:rowOff>
    </xdr:to>
    <xdr:cxnSp macro="">
      <xdr:nvCxnSpPr>
        <xdr:cNvPr id="331" name="直線コネクタ 330">
          <a:extLst>
            <a:ext uri="{FF2B5EF4-FFF2-40B4-BE49-F238E27FC236}">
              <a16:creationId xmlns:a16="http://schemas.microsoft.com/office/drawing/2014/main" id="{9666395B-D3FF-4615-9AB8-B52461E43A26}"/>
            </a:ext>
          </a:extLst>
        </xdr:cNvPr>
        <xdr:cNvCxnSpPr/>
      </xdr:nvCxnSpPr>
      <xdr:spPr>
        <a:xfrm flipV="1">
          <a:off x="7861300" y="1462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32" name="楕円 331">
          <a:extLst>
            <a:ext uri="{FF2B5EF4-FFF2-40B4-BE49-F238E27FC236}">
              <a16:creationId xmlns:a16="http://schemas.microsoft.com/office/drawing/2014/main" id="{B317EA0D-20DC-4778-AF3E-AF4695D5EB48}"/>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33" name="直線コネクタ 332">
          <a:extLst>
            <a:ext uri="{FF2B5EF4-FFF2-40B4-BE49-F238E27FC236}">
              <a16:creationId xmlns:a16="http://schemas.microsoft.com/office/drawing/2014/main" id="{2FAB0878-3468-4537-A5E4-62CBAE44F06F}"/>
            </a:ext>
          </a:extLst>
        </xdr:cNvPr>
        <xdr:cNvCxnSpPr/>
      </xdr:nvCxnSpPr>
      <xdr:spPr>
        <a:xfrm flipV="1">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34" name="n_1aveValue【福祉施設】&#10;一人当たり面積">
          <a:extLst>
            <a:ext uri="{FF2B5EF4-FFF2-40B4-BE49-F238E27FC236}">
              <a16:creationId xmlns:a16="http://schemas.microsoft.com/office/drawing/2014/main" id="{CF112CED-47D5-4F69-ADAD-C6054643EADC}"/>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35" name="n_2aveValue【福祉施設】&#10;一人当たり面積">
          <a:extLst>
            <a:ext uri="{FF2B5EF4-FFF2-40B4-BE49-F238E27FC236}">
              <a16:creationId xmlns:a16="http://schemas.microsoft.com/office/drawing/2014/main" id="{81A52D37-32CF-4E13-958E-87145E27B444}"/>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36" name="n_3aveValue【福祉施設】&#10;一人当たり面積">
          <a:extLst>
            <a:ext uri="{FF2B5EF4-FFF2-40B4-BE49-F238E27FC236}">
              <a16:creationId xmlns:a16="http://schemas.microsoft.com/office/drawing/2014/main" id="{C4E420C2-A99A-499C-9833-821EA7F136C5}"/>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37" name="n_4aveValue【福祉施設】&#10;一人当たり面積">
          <a:extLst>
            <a:ext uri="{FF2B5EF4-FFF2-40B4-BE49-F238E27FC236}">
              <a16:creationId xmlns:a16="http://schemas.microsoft.com/office/drawing/2014/main" id="{E65DED86-51AD-4FB5-AC15-60A442DB8099}"/>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84217</xdr:rowOff>
    </xdr:from>
    <xdr:ext cx="469744" cy="259045"/>
    <xdr:sp macro="" textlink="">
      <xdr:nvSpPr>
        <xdr:cNvPr id="338" name="n_1mainValue【福祉施設】&#10;一人当たり面積">
          <a:extLst>
            <a:ext uri="{FF2B5EF4-FFF2-40B4-BE49-F238E27FC236}">
              <a16:creationId xmlns:a16="http://schemas.microsoft.com/office/drawing/2014/main" id="{1C950CA7-6CE9-4F5C-B0B7-0D1682635109}"/>
            </a:ext>
          </a:extLst>
        </xdr:cNvPr>
        <xdr:cNvSpPr txBox="1"/>
      </xdr:nvSpPr>
      <xdr:spPr>
        <a:xfrm>
          <a:off x="93917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39" name="n_2mainValue【福祉施設】&#10;一人当たり面積">
          <a:extLst>
            <a:ext uri="{FF2B5EF4-FFF2-40B4-BE49-F238E27FC236}">
              <a16:creationId xmlns:a16="http://schemas.microsoft.com/office/drawing/2014/main" id="{D2A15160-A3F3-4354-94B2-531A74597DD0}"/>
            </a:ext>
          </a:extLst>
        </xdr:cNvPr>
        <xdr:cNvSpPr txBox="1"/>
      </xdr:nvSpPr>
      <xdr:spPr>
        <a:xfrm>
          <a:off x="8515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40" name="n_3mainValue【福祉施設】&#10;一人当たり面積">
          <a:extLst>
            <a:ext uri="{FF2B5EF4-FFF2-40B4-BE49-F238E27FC236}">
              <a16:creationId xmlns:a16="http://schemas.microsoft.com/office/drawing/2014/main" id="{4CAA09CB-C405-4040-AB96-A9AE40085692}"/>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41" name="n_4mainValue【福祉施設】&#10;一人当たり面積">
          <a:extLst>
            <a:ext uri="{FF2B5EF4-FFF2-40B4-BE49-F238E27FC236}">
              <a16:creationId xmlns:a16="http://schemas.microsoft.com/office/drawing/2014/main" id="{24318382-5FD8-4E6C-95AD-CB7ADF5BB3B1}"/>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A6D9FA61-1481-4BED-9FD4-76102C4C43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C27955B0-710E-4AF1-A68F-C9433396EE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4E480334-1903-49F5-9D72-0826AE331D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8FA40967-D5B1-47EA-BE60-D5C4FEE644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BE3D3935-4E8E-46E0-AC24-01164D418F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F24DCD3E-F617-4905-B2B7-8D7F0C6E8C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3D053EEE-1585-4B47-A33F-D3A8AB545A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6D11DF74-C933-4169-AB84-2DDA9C0BAC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3F90C58-DCA0-44B3-A864-43B0FC89FD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D50ADD6A-18A1-44B6-832F-0F24CDB1F43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0B3B4E2F-D96B-4452-85E1-3AA43C3083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3" name="直線コネクタ 352">
          <a:extLst>
            <a:ext uri="{FF2B5EF4-FFF2-40B4-BE49-F238E27FC236}">
              <a16:creationId xmlns:a16="http://schemas.microsoft.com/office/drawing/2014/main" id="{0B76DE1B-312E-4A2E-BF8E-2195D07D7D3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4" name="テキスト ボックス 353">
          <a:extLst>
            <a:ext uri="{FF2B5EF4-FFF2-40B4-BE49-F238E27FC236}">
              <a16:creationId xmlns:a16="http://schemas.microsoft.com/office/drawing/2014/main" id="{AF91F061-845D-45EB-B476-21220A85D9F4}"/>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5" name="直線コネクタ 354">
          <a:extLst>
            <a:ext uri="{FF2B5EF4-FFF2-40B4-BE49-F238E27FC236}">
              <a16:creationId xmlns:a16="http://schemas.microsoft.com/office/drawing/2014/main" id="{EF23477C-4701-481B-AD97-F2BF28A209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6" name="テキスト ボックス 355">
          <a:extLst>
            <a:ext uri="{FF2B5EF4-FFF2-40B4-BE49-F238E27FC236}">
              <a16:creationId xmlns:a16="http://schemas.microsoft.com/office/drawing/2014/main" id="{4CFAFE2B-59E3-41D7-9A68-3C34410416E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7" name="直線コネクタ 356">
          <a:extLst>
            <a:ext uri="{FF2B5EF4-FFF2-40B4-BE49-F238E27FC236}">
              <a16:creationId xmlns:a16="http://schemas.microsoft.com/office/drawing/2014/main" id="{54447BEB-B4C9-47BA-81C4-E6E9C1E078C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8" name="テキスト ボックス 357">
          <a:extLst>
            <a:ext uri="{FF2B5EF4-FFF2-40B4-BE49-F238E27FC236}">
              <a16:creationId xmlns:a16="http://schemas.microsoft.com/office/drawing/2014/main" id="{FB74B721-2F2F-4BA0-B3E0-BA520E5CFD8F}"/>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9" name="直線コネクタ 358">
          <a:extLst>
            <a:ext uri="{FF2B5EF4-FFF2-40B4-BE49-F238E27FC236}">
              <a16:creationId xmlns:a16="http://schemas.microsoft.com/office/drawing/2014/main" id="{53BFA247-E01C-4765-896B-88A59230782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0" name="テキスト ボックス 359">
          <a:extLst>
            <a:ext uri="{FF2B5EF4-FFF2-40B4-BE49-F238E27FC236}">
              <a16:creationId xmlns:a16="http://schemas.microsoft.com/office/drawing/2014/main" id="{E95AFC2C-DAD2-48C2-8FCC-1C00F5AD623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8F355F5A-BE33-44F9-8A28-7172521DCE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2" name="テキスト ボックス 361">
          <a:extLst>
            <a:ext uri="{FF2B5EF4-FFF2-40B4-BE49-F238E27FC236}">
              <a16:creationId xmlns:a16="http://schemas.microsoft.com/office/drawing/2014/main" id="{7D8E7262-C8F7-4A3B-B70B-515F3A31BB5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CAC77AC0-5A8A-4593-8379-55B6251F28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64" name="直線コネクタ 363">
          <a:extLst>
            <a:ext uri="{FF2B5EF4-FFF2-40B4-BE49-F238E27FC236}">
              <a16:creationId xmlns:a16="http://schemas.microsoft.com/office/drawing/2014/main" id="{DD948DCE-8A30-4F26-A71D-3E106BE3A2CE}"/>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65" name="【市民会館】&#10;有形固定資産減価償却率最小値テキスト">
          <a:extLst>
            <a:ext uri="{FF2B5EF4-FFF2-40B4-BE49-F238E27FC236}">
              <a16:creationId xmlns:a16="http://schemas.microsoft.com/office/drawing/2014/main" id="{D57AEB27-EB48-4519-A2E6-975845AC9BC2}"/>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6" name="直線コネクタ 365">
          <a:extLst>
            <a:ext uri="{FF2B5EF4-FFF2-40B4-BE49-F238E27FC236}">
              <a16:creationId xmlns:a16="http://schemas.microsoft.com/office/drawing/2014/main" id="{C854D26C-B345-4F90-9E5E-FEE52559D0B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67" name="【市民会館】&#10;有形固定資産減価償却率最大値テキスト">
          <a:extLst>
            <a:ext uri="{FF2B5EF4-FFF2-40B4-BE49-F238E27FC236}">
              <a16:creationId xmlns:a16="http://schemas.microsoft.com/office/drawing/2014/main" id="{4F4C3620-A3BA-4736-91B8-B97CB5903687}"/>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68" name="直線コネクタ 367">
          <a:extLst>
            <a:ext uri="{FF2B5EF4-FFF2-40B4-BE49-F238E27FC236}">
              <a16:creationId xmlns:a16="http://schemas.microsoft.com/office/drawing/2014/main" id="{83E32CB9-A969-4B0B-A82B-5E56CAB8A903}"/>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790BB643-C5B2-4437-B55F-10B39403D3B8}"/>
            </a:ext>
          </a:extLst>
        </xdr:cNvPr>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70" name="フローチャート: 判断 369">
          <a:extLst>
            <a:ext uri="{FF2B5EF4-FFF2-40B4-BE49-F238E27FC236}">
              <a16:creationId xmlns:a16="http://schemas.microsoft.com/office/drawing/2014/main" id="{041B62F2-D993-4119-B242-A9693D422E2D}"/>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71" name="フローチャート: 判断 370">
          <a:extLst>
            <a:ext uri="{FF2B5EF4-FFF2-40B4-BE49-F238E27FC236}">
              <a16:creationId xmlns:a16="http://schemas.microsoft.com/office/drawing/2014/main" id="{90AA6A5F-FAE6-45B3-813B-9E5A688A9D6F}"/>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72" name="フローチャート: 判断 371">
          <a:extLst>
            <a:ext uri="{FF2B5EF4-FFF2-40B4-BE49-F238E27FC236}">
              <a16:creationId xmlns:a16="http://schemas.microsoft.com/office/drawing/2014/main" id="{8B10B083-CEC3-4713-AE2E-FB3CE016CD46}"/>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73" name="フローチャート: 判断 372">
          <a:extLst>
            <a:ext uri="{FF2B5EF4-FFF2-40B4-BE49-F238E27FC236}">
              <a16:creationId xmlns:a16="http://schemas.microsoft.com/office/drawing/2014/main" id="{931F02DD-A918-4DE2-BF2B-48735BB9DA2B}"/>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74" name="フローチャート: 判断 373">
          <a:extLst>
            <a:ext uri="{FF2B5EF4-FFF2-40B4-BE49-F238E27FC236}">
              <a16:creationId xmlns:a16="http://schemas.microsoft.com/office/drawing/2014/main" id="{CF59C6B5-FE20-4C5A-AB57-5DED03D1AFD9}"/>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507A474-25B9-466F-9699-D7A8D73D1FE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5CC6DC4-2CF0-443F-909D-3B78A57DEE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B8A5208-F184-464F-B282-A3F1467A43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594632AC-E606-43DE-ABC9-D79C5420A3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CD4FEBA-A208-4B26-B268-D4F7C16DA6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75692</xdr:rowOff>
    </xdr:from>
    <xdr:to>
      <xdr:col>20</xdr:col>
      <xdr:colOff>38100</xdr:colOff>
      <xdr:row>101</xdr:row>
      <xdr:rowOff>5842</xdr:rowOff>
    </xdr:to>
    <xdr:sp macro="" textlink="">
      <xdr:nvSpPr>
        <xdr:cNvPr id="380" name="楕円 379">
          <a:extLst>
            <a:ext uri="{FF2B5EF4-FFF2-40B4-BE49-F238E27FC236}">
              <a16:creationId xmlns:a16="http://schemas.microsoft.com/office/drawing/2014/main" id="{D38A302B-4EC7-446C-89EE-680FF87F1321}"/>
            </a:ext>
          </a:extLst>
        </xdr:cNvPr>
        <xdr:cNvSpPr/>
      </xdr:nvSpPr>
      <xdr:spPr>
        <a:xfrm>
          <a:off x="3746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45974</xdr:rowOff>
    </xdr:from>
    <xdr:to>
      <xdr:col>15</xdr:col>
      <xdr:colOff>101600</xdr:colOff>
      <xdr:row>101</xdr:row>
      <xdr:rowOff>147574</xdr:rowOff>
    </xdr:to>
    <xdr:sp macro="" textlink="">
      <xdr:nvSpPr>
        <xdr:cNvPr id="381" name="楕円 380">
          <a:extLst>
            <a:ext uri="{FF2B5EF4-FFF2-40B4-BE49-F238E27FC236}">
              <a16:creationId xmlns:a16="http://schemas.microsoft.com/office/drawing/2014/main" id="{ABFDB980-BD4F-484E-A87F-979420D9215C}"/>
            </a:ext>
          </a:extLst>
        </xdr:cNvPr>
        <xdr:cNvSpPr/>
      </xdr:nvSpPr>
      <xdr:spPr>
        <a:xfrm>
          <a:off x="2857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126492</xdr:rowOff>
    </xdr:from>
    <xdr:to>
      <xdr:col>19</xdr:col>
      <xdr:colOff>177800</xdr:colOff>
      <xdr:row>101</xdr:row>
      <xdr:rowOff>96774</xdr:rowOff>
    </xdr:to>
    <xdr:cxnSp macro="">
      <xdr:nvCxnSpPr>
        <xdr:cNvPr id="382" name="直線コネクタ 381">
          <a:extLst>
            <a:ext uri="{FF2B5EF4-FFF2-40B4-BE49-F238E27FC236}">
              <a16:creationId xmlns:a16="http://schemas.microsoft.com/office/drawing/2014/main" id="{607BB8F9-B439-40F0-AD87-2858826A3D22}"/>
            </a:ext>
          </a:extLst>
        </xdr:cNvPr>
        <xdr:cNvCxnSpPr/>
      </xdr:nvCxnSpPr>
      <xdr:spPr>
        <a:xfrm flipV="1">
          <a:off x="2908300" y="172714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167132</xdr:rowOff>
    </xdr:from>
    <xdr:to>
      <xdr:col>10</xdr:col>
      <xdr:colOff>165100</xdr:colOff>
      <xdr:row>101</xdr:row>
      <xdr:rowOff>97282</xdr:rowOff>
    </xdr:to>
    <xdr:sp macro="" textlink="">
      <xdr:nvSpPr>
        <xdr:cNvPr id="383" name="楕円 382">
          <a:extLst>
            <a:ext uri="{FF2B5EF4-FFF2-40B4-BE49-F238E27FC236}">
              <a16:creationId xmlns:a16="http://schemas.microsoft.com/office/drawing/2014/main" id="{824DDC40-9948-4AFF-8218-C3BE23B268CA}"/>
            </a:ext>
          </a:extLst>
        </xdr:cNvPr>
        <xdr:cNvSpPr/>
      </xdr:nvSpPr>
      <xdr:spPr>
        <a:xfrm>
          <a:off x="1968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46482</xdr:rowOff>
    </xdr:from>
    <xdr:to>
      <xdr:col>15</xdr:col>
      <xdr:colOff>50800</xdr:colOff>
      <xdr:row>101</xdr:row>
      <xdr:rowOff>96774</xdr:rowOff>
    </xdr:to>
    <xdr:cxnSp macro="">
      <xdr:nvCxnSpPr>
        <xdr:cNvPr id="384" name="直線コネクタ 383">
          <a:extLst>
            <a:ext uri="{FF2B5EF4-FFF2-40B4-BE49-F238E27FC236}">
              <a16:creationId xmlns:a16="http://schemas.microsoft.com/office/drawing/2014/main" id="{6AEFEDA5-9750-4E7E-8E4D-7578E5E3244B}"/>
            </a:ext>
          </a:extLst>
        </xdr:cNvPr>
        <xdr:cNvCxnSpPr/>
      </xdr:nvCxnSpPr>
      <xdr:spPr>
        <a:xfrm>
          <a:off x="2019300" y="17362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116839</xdr:rowOff>
    </xdr:from>
    <xdr:to>
      <xdr:col>6</xdr:col>
      <xdr:colOff>38100</xdr:colOff>
      <xdr:row>101</xdr:row>
      <xdr:rowOff>46989</xdr:rowOff>
    </xdr:to>
    <xdr:sp macro="" textlink="">
      <xdr:nvSpPr>
        <xdr:cNvPr id="385" name="楕円 384">
          <a:extLst>
            <a:ext uri="{FF2B5EF4-FFF2-40B4-BE49-F238E27FC236}">
              <a16:creationId xmlns:a16="http://schemas.microsoft.com/office/drawing/2014/main" id="{9295DC0B-D4FB-4694-9686-C42A4F035B2E}"/>
            </a:ext>
          </a:extLst>
        </xdr:cNvPr>
        <xdr:cNvSpPr/>
      </xdr:nvSpPr>
      <xdr:spPr>
        <a:xfrm>
          <a:off x="1079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167639</xdr:rowOff>
    </xdr:from>
    <xdr:to>
      <xdr:col>10</xdr:col>
      <xdr:colOff>114300</xdr:colOff>
      <xdr:row>101</xdr:row>
      <xdr:rowOff>46482</xdr:rowOff>
    </xdr:to>
    <xdr:cxnSp macro="">
      <xdr:nvCxnSpPr>
        <xdr:cNvPr id="386" name="直線コネクタ 385">
          <a:extLst>
            <a:ext uri="{FF2B5EF4-FFF2-40B4-BE49-F238E27FC236}">
              <a16:creationId xmlns:a16="http://schemas.microsoft.com/office/drawing/2014/main" id="{DAC6CEED-AC8B-4A0E-A65D-5CFEF2FC007C}"/>
            </a:ext>
          </a:extLst>
        </xdr:cNvPr>
        <xdr:cNvCxnSpPr/>
      </xdr:nvCxnSpPr>
      <xdr:spPr>
        <a:xfrm>
          <a:off x="1130300" y="17312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387" name="n_1aveValue【市民会館】&#10;有形固定資産減価償却率">
          <a:extLst>
            <a:ext uri="{FF2B5EF4-FFF2-40B4-BE49-F238E27FC236}">
              <a16:creationId xmlns:a16="http://schemas.microsoft.com/office/drawing/2014/main" id="{A66B1F17-6B2F-48B6-9FB9-CA7AE8E7EBB7}"/>
            </a:ext>
          </a:extLst>
        </xdr:cNvPr>
        <xdr:cNvSpPr txBox="1"/>
      </xdr:nvSpPr>
      <xdr:spPr>
        <a:xfrm>
          <a:off x="35820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388" name="n_2aveValue【市民会館】&#10;有形固定資産減価償却率">
          <a:extLst>
            <a:ext uri="{FF2B5EF4-FFF2-40B4-BE49-F238E27FC236}">
              <a16:creationId xmlns:a16="http://schemas.microsoft.com/office/drawing/2014/main" id="{6E00FCDB-5AF7-43AC-B45B-F0955337738D}"/>
            </a:ext>
          </a:extLst>
        </xdr:cNvPr>
        <xdr:cNvSpPr txBox="1"/>
      </xdr:nvSpPr>
      <xdr:spPr>
        <a:xfrm>
          <a:off x="2705744"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389" name="n_3aveValue【市民会館】&#10;有形固定資産減価償却率">
          <a:extLst>
            <a:ext uri="{FF2B5EF4-FFF2-40B4-BE49-F238E27FC236}">
              <a16:creationId xmlns:a16="http://schemas.microsoft.com/office/drawing/2014/main" id="{FBF3728D-1359-4666-A897-C4B1BB64BDA9}"/>
            </a:ext>
          </a:extLst>
        </xdr:cNvPr>
        <xdr:cNvSpPr txBox="1"/>
      </xdr:nvSpPr>
      <xdr:spPr>
        <a:xfrm>
          <a:off x="181674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390" name="n_4aveValue【市民会館】&#10;有形固定資産減価償却率">
          <a:extLst>
            <a:ext uri="{FF2B5EF4-FFF2-40B4-BE49-F238E27FC236}">
              <a16:creationId xmlns:a16="http://schemas.microsoft.com/office/drawing/2014/main" id="{B06798A2-886D-4633-8B47-060D8BAE2A86}"/>
            </a:ext>
          </a:extLst>
        </xdr:cNvPr>
        <xdr:cNvSpPr txBox="1"/>
      </xdr:nvSpPr>
      <xdr:spPr>
        <a:xfrm>
          <a:off x="927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22369</xdr:rowOff>
    </xdr:from>
    <xdr:ext cx="405111" cy="259045"/>
    <xdr:sp macro="" textlink="">
      <xdr:nvSpPr>
        <xdr:cNvPr id="391" name="n_1mainValue【市民会館】&#10;有形固定資産減価償却率">
          <a:extLst>
            <a:ext uri="{FF2B5EF4-FFF2-40B4-BE49-F238E27FC236}">
              <a16:creationId xmlns:a16="http://schemas.microsoft.com/office/drawing/2014/main" id="{FE25A96E-95CC-4AF7-97CE-3FE50E021808}"/>
            </a:ext>
          </a:extLst>
        </xdr:cNvPr>
        <xdr:cNvSpPr txBox="1"/>
      </xdr:nvSpPr>
      <xdr:spPr>
        <a:xfrm>
          <a:off x="35820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164101</xdr:rowOff>
    </xdr:from>
    <xdr:ext cx="405111" cy="259045"/>
    <xdr:sp macro="" textlink="">
      <xdr:nvSpPr>
        <xdr:cNvPr id="392" name="n_2mainValue【市民会館】&#10;有形固定資産減価償却率">
          <a:extLst>
            <a:ext uri="{FF2B5EF4-FFF2-40B4-BE49-F238E27FC236}">
              <a16:creationId xmlns:a16="http://schemas.microsoft.com/office/drawing/2014/main" id="{4BA7DAC3-C52E-40E3-A621-7AE3A99EC647}"/>
            </a:ext>
          </a:extLst>
        </xdr:cNvPr>
        <xdr:cNvSpPr txBox="1"/>
      </xdr:nvSpPr>
      <xdr:spPr>
        <a:xfrm>
          <a:off x="2705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113809</xdr:rowOff>
    </xdr:from>
    <xdr:ext cx="405111" cy="259045"/>
    <xdr:sp macro="" textlink="">
      <xdr:nvSpPr>
        <xdr:cNvPr id="393" name="n_3mainValue【市民会館】&#10;有形固定資産減価償却率">
          <a:extLst>
            <a:ext uri="{FF2B5EF4-FFF2-40B4-BE49-F238E27FC236}">
              <a16:creationId xmlns:a16="http://schemas.microsoft.com/office/drawing/2014/main" id="{C563EE5F-F8B4-435F-A4AC-7EA0EBD3C801}"/>
            </a:ext>
          </a:extLst>
        </xdr:cNvPr>
        <xdr:cNvSpPr txBox="1"/>
      </xdr:nvSpPr>
      <xdr:spPr>
        <a:xfrm>
          <a:off x="18167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63516</xdr:rowOff>
    </xdr:from>
    <xdr:ext cx="405111" cy="259045"/>
    <xdr:sp macro="" textlink="">
      <xdr:nvSpPr>
        <xdr:cNvPr id="394" name="n_4mainValue【市民会館】&#10;有形固定資産減価償却率">
          <a:extLst>
            <a:ext uri="{FF2B5EF4-FFF2-40B4-BE49-F238E27FC236}">
              <a16:creationId xmlns:a16="http://schemas.microsoft.com/office/drawing/2014/main" id="{BC3BE1C4-1894-44C5-B9C0-CD02311549F1}"/>
            </a:ext>
          </a:extLst>
        </xdr:cNvPr>
        <xdr:cNvSpPr txBox="1"/>
      </xdr:nvSpPr>
      <xdr:spPr>
        <a:xfrm>
          <a:off x="927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603EE007-7BA2-4C05-BDC9-271DEFA37E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F9733FC6-5A9A-4FC6-8DAA-B32565A1BB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97036879-32EA-4C6A-A1D9-094A4CA2DE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3D4B0E37-FEC6-4177-8B02-350BAB1112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186B605A-726E-48BB-A5C5-868B417CEB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D803EC5C-9D4B-4793-98A9-5FBB4F11EE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BB0900A4-1A72-457B-A6B0-EB6DFEF527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6ACB3A88-9520-4A15-9747-E55F81BAA3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A70019D8-E414-48A0-A726-FF72A4BDA2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9CA24B48-0044-4FD1-888B-55B8151BB2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id="{79273845-78EE-4492-8137-8EEE9ED982E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a:extLst>
            <a:ext uri="{FF2B5EF4-FFF2-40B4-BE49-F238E27FC236}">
              <a16:creationId xmlns:a16="http://schemas.microsoft.com/office/drawing/2014/main" id="{FE7B7709-2312-4CFA-8785-97722934914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id="{89815375-6EE3-4305-9581-C284F5CE9FF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a:extLst>
            <a:ext uri="{FF2B5EF4-FFF2-40B4-BE49-F238E27FC236}">
              <a16:creationId xmlns:a16="http://schemas.microsoft.com/office/drawing/2014/main" id="{21AA4510-DB75-4845-B418-750CAE57FD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id="{71F2761B-98B4-42A1-8F37-6F572B3435A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a:extLst>
            <a:ext uri="{FF2B5EF4-FFF2-40B4-BE49-F238E27FC236}">
              <a16:creationId xmlns:a16="http://schemas.microsoft.com/office/drawing/2014/main" id="{C38E4D39-9FB3-4128-8782-24D7B6B57A5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id="{293DC7A3-5259-4FE9-93AE-516F6BFA784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a:extLst>
            <a:ext uri="{FF2B5EF4-FFF2-40B4-BE49-F238E27FC236}">
              <a16:creationId xmlns:a16="http://schemas.microsoft.com/office/drawing/2014/main" id="{5EBC9942-44AF-43F3-8B0C-4CEF1CFB1BA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id="{124632A9-0D2C-488B-B650-91E66092980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id="{2F467518-78B8-4FDA-94A3-AE34618F955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E193D116-2044-4F78-BCF3-A9E5B04A63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1939CEE2-EA19-4098-9451-B93C5D10D1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227628E6-D2AD-4E75-971B-56330BF055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18" name="直線コネクタ 417">
          <a:extLst>
            <a:ext uri="{FF2B5EF4-FFF2-40B4-BE49-F238E27FC236}">
              <a16:creationId xmlns:a16="http://schemas.microsoft.com/office/drawing/2014/main" id="{854EAA6C-8EBF-4FC7-962C-BFC084B9AB8D}"/>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19" name="【市民会館】&#10;一人当たり面積最小値テキスト">
          <a:extLst>
            <a:ext uri="{FF2B5EF4-FFF2-40B4-BE49-F238E27FC236}">
              <a16:creationId xmlns:a16="http://schemas.microsoft.com/office/drawing/2014/main" id="{AC4BAEDE-A68D-4904-A31E-9CF530BE821F}"/>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20" name="直線コネクタ 419">
          <a:extLst>
            <a:ext uri="{FF2B5EF4-FFF2-40B4-BE49-F238E27FC236}">
              <a16:creationId xmlns:a16="http://schemas.microsoft.com/office/drawing/2014/main" id="{43D31EA3-CFCA-4AEC-9DF0-5C21621D1832}"/>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21" name="【市民会館】&#10;一人当たり面積最大値テキスト">
          <a:extLst>
            <a:ext uri="{FF2B5EF4-FFF2-40B4-BE49-F238E27FC236}">
              <a16:creationId xmlns:a16="http://schemas.microsoft.com/office/drawing/2014/main" id="{EBC4B4A9-B08F-40D6-8D7A-8EE04800945C}"/>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22" name="直線コネクタ 421">
          <a:extLst>
            <a:ext uri="{FF2B5EF4-FFF2-40B4-BE49-F238E27FC236}">
              <a16:creationId xmlns:a16="http://schemas.microsoft.com/office/drawing/2014/main" id="{B7BC6BF8-ED8C-426F-8F48-87F55B78F9D4}"/>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423" name="【市民会館】&#10;一人当たり面積平均値テキスト">
          <a:extLst>
            <a:ext uri="{FF2B5EF4-FFF2-40B4-BE49-F238E27FC236}">
              <a16:creationId xmlns:a16="http://schemas.microsoft.com/office/drawing/2014/main" id="{09431234-406C-4BFB-8AAD-371F6C4CE777}"/>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24" name="フローチャート: 判断 423">
          <a:extLst>
            <a:ext uri="{FF2B5EF4-FFF2-40B4-BE49-F238E27FC236}">
              <a16:creationId xmlns:a16="http://schemas.microsoft.com/office/drawing/2014/main" id="{0248A9FD-8F76-485E-834F-A823B8CA9A6B}"/>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25" name="フローチャート: 判断 424">
          <a:extLst>
            <a:ext uri="{FF2B5EF4-FFF2-40B4-BE49-F238E27FC236}">
              <a16:creationId xmlns:a16="http://schemas.microsoft.com/office/drawing/2014/main" id="{73327EDC-8F7C-4B96-A04E-0C4925EB5FA6}"/>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26" name="フローチャート: 判断 425">
          <a:extLst>
            <a:ext uri="{FF2B5EF4-FFF2-40B4-BE49-F238E27FC236}">
              <a16:creationId xmlns:a16="http://schemas.microsoft.com/office/drawing/2014/main" id="{90009C4D-818F-4862-AAC7-4488A775632A}"/>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27" name="フローチャート: 判断 426">
          <a:extLst>
            <a:ext uri="{FF2B5EF4-FFF2-40B4-BE49-F238E27FC236}">
              <a16:creationId xmlns:a16="http://schemas.microsoft.com/office/drawing/2014/main" id="{7F13C02B-1048-40F8-A21A-CBF552510C42}"/>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28" name="フローチャート: 判断 427">
          <a:extLst>
            <a:ext uri="{FF2B5EF4-FFF2-40B4-BE49-F238E27FC236}">
              <a16:creationId xmlns:a16="http://schemas.microsoft.com/office/drawing/2014/main" id="{D70B108C-7BFD-447C-8C77-C93C839F0B2F}"/>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7D3FF18-F254-4584-BF54-9B667AAD303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21CAE0F-9B15-4847-82B4-12B4D44DBFA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B2832E7-9E32-4C6F-A7AC-0DB71F73DC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3CA86346-675D-4AB7-8576-6AD6E1FDF2F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12FDC71C-E20C-4D0C-804F-E25FD0B0A20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170562</xdr:rowOff>
    </xdr:from>
    <xdr:to>
      <xdr:col>50</xdr:col>
      <xdr:colOff>165100</xdr:colOff>
      <xdr:row>108</xdr:row>
      <xdr:rowOff>100712</xdr:rowOff>
    </xdr:to>
    <xdr:sp macro="" textlink="">
      <xdr:nvSpPr>
        <xdr:cNvPr id="434" name="楕円 433">
          <a:extLst>
            <a:ext uri="{FF2B5EF4-FFF2-40B4-BE49-F238E27FC236}">
              <a16:creationId xmlns:a16="http://schemas.microsoft.com/office/drawing/2014/main" id="{5FA03AE1-5774-4E12-B594-3BD47A93F384}"/>
            </a:ext>
          </a:extLst>
        </xdr:cNvPr>
        <xdr:cNvSpPr/>
      </xdr:nvSpPr>
      <xdr:spPr>
        <a:xfrm>
          <a:off x="9588500" y="185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4445</xdr:rowOff>
    </xdr:from>
    <xdr:to>
      <xdr:col>46</xdr:col>
      <xdr:colOff>38100</xdr:colOff>
      <xdr:row>108</xdr:row>
      <xdr:rowOff>106045</xdr:rowOff>
    </xdr:to>
    <xdr:sp macro="" textlink="">
      <xdr:nvSpPr>
        <xdr:cNvPr id="435" name="楕円 434">
          <a:extLst>
            <a:ext uri="{FF2B5EF4-FFF2-40B4-BE49-F238E27FC236}">
              <a16:creationId xmlns:a16="http://schemas.microsoft.com/office/drawing/2014/main" id="{10EB81DB-96C3-4CC9-BA85-4ED5E0461E39}"/>
            </a:ext>
          </a:extLst>
        </xdr:cNvPr>
        <xdr:cNvSpPr/>
      </xdr:nvSpPr>
      <xdr:spPr>
        <a:xfrm>
          <a:off x="8699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49912</xdr:rowOff>
    </xdr:from>
    <xdr:to>
      <xdr:col>50</xdr:col>
      <xdr:colOff>114300</xdr:colOff>
      <xdr:row>108</xdr:row>
      <xdr:rowOff>55245</xdr:rowOff>
    </xdr:to>
    <xdr:cxnSp macro="">
      <xdr:nvCxnSpPr>
        <xdr:cNvPr id="436" name="直線コネクタ 435">
          <a:extLst>
            <a:ext uri="{FF2B5EF4-FFF2-40B4-BE49-F238E27FC236}">
              <a16:creationId xmlns:a16="http://schemas.microsoft.com/office/drawing/2014/main" id="{C43A1C55-ED45-4D5E-8A82-950AC74A4974}"/>
            </a:ext>
          </a:extLst>
        </xdr:cNvPr>
        <xdr:cNvCxnSpPr/>
      </xdr:nvCxnSpPr>
      <xdr:spPr>
        <a:xfrm flipV="1">
          <a:off x="8750300" y="185665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xdr:rowOff>
    </xdr:from>
    <xdr:to>
      <xdr:col>41</xdr:col>
      <xdr:colOff>101600</xdr:colOff>
      <xdr:row>108</xdr:row>
      <xdr:rowOff>107950</xdr:rowOff>
    </xdr:to>
    <xdr:sp macro="" textlink="">
      <xdr:nvSpPr>
        <xdr:cNvPr id="437" name="楕円 436">
          <a:extLst>
            <a:ext uri="{FF2B5EF4-FFF2-40B4-BE49-F238E27FC236}">
              <a16:creationId xmlns:a16="http://schemas.microsoft.com/office/drawing/2014/main" id="{0B1E27F5-8532-4AC5-A0FE-9C812F816DC9}"/>
            </a:ext>
          </a:extLst>
        </xdr:cNvPr>
        <xdr:cNvSpPr/>
      </xdr:nvSpPr>
      <xdr:spPr>
        <a:xfrm>
          <a:off x="7810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55245</xdr:rowOff>
    </xdr:from>
    <xdr:to>
      <xdr:col>45</xdr:col>
      <xdr:colOff>177800</xdr:colOff>
      <xdr:row>108</xdr:row>
      <xdr:rowOff>57150</xdr:rowOff>
    </xdr:to>
    <xdr:cxnSp macro="">
      <xdr:nvCxnSpPr>
        <xdr:cNvPr id="438" name="直線コネクタ 437">
          <a:extLst>
            <a:ext uri="{FF2B5EF4-FFF2-40B4-BE49-F238E27FC236}">
              <a16:creationId xmlns:a16="http://schemas.microsoft.com/office/drawing/2014/main" id="{6E6487B3-50CF-42C1-BA4F-8AAFC5CDE8B2}"/>
            </a:ext>
          </a:extLst>
        </xdr:cNvPr>
        <xdr:cNvCxnSpPr/>
      </xdr:nvCxnSpPr>
      <xdr:spPr>
        <a:xfrm flipV="1">
          <a:off x="7861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7113</xdr:rowOff>
    </xdr:from>
    <xdr:to>
      <xdr:col>36</xdr:col>
      <xdr:colOff>165100</xdr:colOff>
      <xdr:row>108</xdr:row>
      <xdr:rowOff>108713</xdr:rowOff>
    </xdr:to>
    <xdr:sp macro="" textlink="">
      <xdr:nvSpPr>
        <xdr:cNvPr id="439" name="楕円 438">
          <a:extLst>
            <a:ext uri="{FF2B5EF4-FFF2-40B4-BE49-F238E27FC236}">
              <a16:creationId xmlns:a16="http://schemas.microsoft.com/office/drawing/2014/main" id="{120F22CD-C7FA-4151-AE18-16612E2410A5}"/>
            </a:ext>
          </a:extLst>
        </xdr:cNvPr>
        <xdr:cNvSpPr/>
      </xdr:nvSpPr>
      <xdr:spPr>
        <a:xfrm>
          <a:off x="6921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57150</xdr:rowOff>
    </xdr:from>
    <xdr:to>
      <xdr:col>41</xdr:col>
      <xdr:colOff>50800</xdr:colOff>
      <xdr:row>108</xdr:row>
      <xdr:rowOff>57913</xdr:rowOff>
    </xdr:to>
    <xdr:cxnSp macro="">
      <xdr:nvCxnSpPr>
        <xdr:cNvPr id="440" name="直線コネクタ 439">
          <a:extLst>
            <a:ext uri="{FF2B5EF4-FFF2-40B4-BE49-F238E27FC236}">
              <a16:creationId xmlns:a16="http://schemas.microsoft.com/office/drawing/2014/main" id="{3C94F1B4-F9AB-4F6E-9BC9-6D443FFEB665}"/>
            </a:ext>
          </a:extLst>
        </xdr:cNvPr>
        <xdr:cNvCxnSpPr/>
      </xdr:nvCxnSpPr>
      <xdr:spPr>
        <a:xfrm flipV="1">
          <a:off x="6972300" y="185737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41" name="n_1aveValue【市民会館】&#10;一人当たり面積">
          <a:extLst>
            <a:ext uri="{FF2B5EF4-FFF2-40B4-BE49-F238E27FC236}">
              <a16:creationId xmlns:a16="http://schemas.microsoft.com/office/drawing/2014/main" id="{110C93B2-2693-401C-8667-7ADEBBBB391A}"/>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42" name="n_2aveValue【市民会館】&#10;一人当たり面積">
          <a:extLst>
            <a:ext uri="{FF2B5EF4-FFF2-40B4-BE49-F238E27FC236}">
              <a16:creationId xmlns:a16="http://schemas.microsoft.com/office/drawing/2014/main" id="{A6C07322-A3A0-4560-93F9-E7AF0FE6D4F4}"/>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43" name="n_3aveValue【市民会館】&#10;一人当たり面積">
          <a:extLst>
            <a:ext uri="{FF2B5EF4-FFF2-40B4-BE49-F238E27FC236}">
              <a16:creationId xmlns:a16="http://schemas.microsoft.com/office/drawing/2014/main" id="{F466FD36-46E8-4C7F-BF9C-09C635D0FE3C}"/>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44" name="n_4aveValue【市民会館】&#10;一人当たり面積">
          <a:extLst>
            <a:ext uri="{FF2B5EF4-FFF2-40B4-BE49-F238E27FC236}">
              <a16:creationId xmlns:a16="http://schemas.microsoft.com/office/drawing/2014/main" id="{E21841E1-DC28-490A-8394-0E8517512B95}"/>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91839</xdr:rowOff>
    </xdr:from>
    <xdr:ext cx="469744" cy="259045"/>
    <xdr:sp macro="" textlink="">
      <xdr:nvSpPr>
        <xdr:cNvPr id="445" name="n_1mainValue【市民会館】&#10;一人当たり面積">
          <a:extLst>
            <a:ext uri="{FF2B5EF4-FFF2-40B4-BE49-F238E27FC236}">
              <a16:creationId xmlns:a16="http://schemas.microsoft.com/office/drawing/2014/main" id="{B20F0483-F728-477A-BC9B-5098A9CDAC60}"/>
            </a:ext>
          </a:extLst>
        </xdr:cNvPr>
        <xdr:cNvSpPr txBox="1"/>
      </xdr:nvSpPr>
      <xdr:spPr>
        <a:xfrm>
          <a:off x="9391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97172</xdr:rowOff>
    </xdr:from>
    <xdr:ext cx="469744" cy="259045"/>
    <xdr:sp macro="" textlink="">
      <xdr:nvSpPr>
        <xdr:cNvPr id="446" name="n_2mainValue【市民会館】&#10;一人当たり面積">
          <a:extLst>
            <a:ext uri="{FF2B5EF4-FFF2-40B4-BE49-F238E27FC236}">
              <a16:creationId xmlns:a16="http://schemas.microsoft.com/office/drawing/2014/main" id="{3EED0810-995B-4A9A-8A6E-41B075720E2B}"/>
            </a:ext>
          </a:extLst>
        </xdr:cNvPr>
        <xdr:cNvSpPr txBox="1"/>
      </xdr:nvSpPr>
      <xdr:spPr>
        <a:xfrm>
          <a:off x="8515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99077</xdr:rowOff>
    </xdr:from>
    <xdr:ext cx="469744" cy="259045"/>
    <xdr:sp macro="" textlink="">
      <xdr:nvSpPr>
        <xdr:cNvPr id="447" name="n_3mainValue【市民会館】&#10;一人当たり面積">
          <a:extLst>
            <a:ext uri="{FF2B5EF4-FFF2-40B4-BE49-F238E27FC236}">
              <a16:creationId xmlns:a16="http://schemas.microsoft.com/office/drawing/2014/main" id="{37AB8617-4EF2-46DF-8AF4-7C6E687F30E3}"/>
            </a:ext>
          </a:extLst>
        </xdr:cNvPr>
        <xdr:cNvSpPr txBox="1"/>
      </xdr:nvSpPr>
      <xdr:spPr>
        <a:xfrm>
          <a:off x="7626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99840</xdr:rowOff>
    </xdr:from>
    <xdr:ext cx="469744" cy="259045"/>
    <xdr:sp macro="" textlink="">
      <xdr:nvSpPr>
        <xdr:cNvPr id="448" name="n_4mainValue【市民会館】&#10;一人当たり面積">
          <a:extLst>
            <a:ext uri="{FF2B5EF4-FFF2-40B4-BE49-F238E27FC236}">
              <a16:creationId xmlns:a16="http://schemas.microsoft.com/office/drawing/2014/main" id="{E03423AF-F77B-4450-8771-961A3B67E776}"/>
            </a:ext>
          </a:extLst>
        </xdr:cNvPr>
        <xdr:cNvSpPr txBox="1"/>
      </xdr:nvSpPr>
      <xdr:spPr>
        <a:xfrm>
          <a:off x="6737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18115485-CDB3-4482-98FF-20E9498639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A1CE6C99-13E8-464E-ACB7-B6B2779B4B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AB8BB573-4DD4-46DB-A594-D57E01226D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91AA66E4-C8AD-45CB-8214-D962C18CAF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B93E819D-FF7B-485C-82C2-225F3CC3D5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17885ADF-9EA2-4282-BB54-FE95772A86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B90B3434-65C2-4806-996A-47E0E7F6E1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E380ED46-3172-41E1-B51B-5D44FB2752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1421EE08-5C51-474A-85FA-A2031B91A6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C15BA38-6C6A-40D5-8743-AFB8DC55B2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DB7B6BE0-0F02-464E-BC9F-A5D7766921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EB426DF3-A636-463E-8953-6942AEBDFA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59CC1720-FA1A-44AC-BD5C-8AE0548592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70B410F1-C657-472B-A6C4-6DB820ABBD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C16FA920-B1E0-4C89-AC0E-8018ABE18E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19A3D6C7-6BEE-4770-90A0-17E9CB6FB4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D6CC151A-8CD8-481C-9C76-69CFF961A2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9E86F840-B7FB-419D-B5C5-EDDF4399D5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215B5726-3D4F-4499-8458-123864152A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6773A0E8-2AAA-485F-A6C2-F11B024BD2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B6A4D5AE-A8D4-4250-9CF6-014D666AEA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A54BC18C-7244-47B3-B557-6E29943FAD4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1" name="テキスト ボックス 470">
          <a:extLst>
            <a:ext uri="{FF2B5EF4-FFF2-40B4-BE49-F238E27FC236}">
              <a16:creationId xmlns:a16="http://schemas.microsoft.com/office/drawing/2014/main" id="{ABCF7BBB-01BD-4A6F-9907-BF24DE03B1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17BD307D-F9F2-408E-AD7A-172F3DA9B0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a:extLst>
            <a:ext uri="{FF2B5EF4-FFF2-40B4-BE49-F238E27FC236}">
              <a16:creationId xmlns:a16="http://schemas.microsoft.com/office/drawing/2014/main" id="{7FC7FABC-384C-492E-90D6-4B700F5D2A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4" name="直線コネクタ 473">
          <a:extLst>
            <a:ext uri="{FF2B5EF4-FFF2-40B4-BE49-F238E27FC236}">
              <a16:creationId xmlns:a16="http://schemas.microsoft.com/office/drawing/2014/main" id="{7E49956C-0B3E-4F08-B29D-A65BCD67FCAF}"/>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5" name="【一般廃棄物処理施設】&#10;有形固定資産減価償却率最小値テキスト">
          <a:extLst>
            <a:ext uri="{FF2B5EF4-FFF2-40B4-BE49-F238E27FC236}">
              <a16:creationId xmlns:a16="http://schemas.microsoft.com/office/drawing/2014/main" id="{16379147-1997-4FEE-B206-5B80EA217AA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6" name="直線コネクタ 475">
          <a:extLst>
            <a:ext uri="{FF2B5EF4-FFF2-40B4-BE49-F238E27FC236}">
              <a16:creationId xmlns:a16="http://schemas.microsoft.com/office/drawing/2014/main" id="{8DCAFF81-8512-486E-9970-8F32AFDD49E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77" name="【一般廃棄物処理施設】&#10;有形固定資産減価償却率最大値テキスト">
          <a:extLst>
            <a:ext uri="{FF2B5EF4-FFF2-40B4-BE49-F238E27FC236}">
              <a16:creationId xmlns:a16="http://schemas.microsoft.com/office/drawing/2014/main" id="{B88C5ED2-8580-4A3D-AE4A-1B040D763F9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8" name="直線コネクタ 477">
          <a:extLst>
            <a:ext uri="{FF2B5EF4-FFF2-40B4-BE49-F238E27FC236}">
              <a16:creationId xmlns:a16="http://schemas.microsoft.com/office/drawing/2014/main" id="{F7B0ABFA-48D2-4E8F-9625-5A995B57C4D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79" name="【一般廃棄物処理施設】&#10;有形固定資産減価償却率平均値テキスト">
          <a:extLst>
            <a:ext uri="{FF2B5EF4-FFF2-40B4-BE49-F238E27FC236}">
              <a16:creationId xmlns:a16="http://schemas.microsoft.com/office/drawing/2014/main" id="{17BDB3D5-C4FF-48BE-AAD8-1A1E1EA3DB0D}"/>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80" name="フローチャート: 判断 479">
          <a:extLst>
            <a:ext uri="{FF2B5EF4-FFF2-40B4-BE49-F238E27FC236}">
              <a16:creationId xmlns:a16="http://schemas.microsoft.com/office/drawing/2014/main" id="{ACF92731-724C-45D7-A406-7EB65D71153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81" name="フローチャート: 判断 480">
          <a:extLst>
            <a:ext uri="{FF2B5EF4-FFF2-40B4-BE49-F238E27FC236}">
              <a16:creationId xmlns:a16="http://schemas.microsoft.com/office/drawing/2014/main" id="{79E2C869-AC03-4545-B730-EDB157A2ABA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82" name="フローチャート: 判断 481">
          <a:extLst>
            <a:ext uri="{FF2B5EF4-FFF2-40B4-BE49-F238E27FC236}">
              <a16:creationId xmlns:a16="http://schemas.microsoft.com/office/drawing/2014/main" id="{0B0C45C6-BA1E-41DB-9859-1B7E0B38BDE9}"/>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83" name="フローチャート: 判断 482">
          <a:extLst>
            <a:ext uri="{FF2B5EF4-FFF2-40B4-BE49-F238E27FC236}">
              <a16:creationId xmlns:a16="http://schemas.microsoft.com/office/drawing/2014/main" id="{E9F3D052-0590-4312-88A4-9C8E57F6111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84" name="フローチャート: 判断 483">
          <a:extLst>
            <a:ext uri="{FF2B5EF4-FFF2-40B4-BE49-F238E27FC236}">
              <a16:creationId xmlns:a16="http://schemas.microsoft.com/office/drawing/2014/main" id="{11F3DF4A-3C62-4D8E-A180-4B1C2FC4139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D943A9A-EB85-4FDD-A84B-B1A93D40AC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708AFE2-A21C-4D07-AEED-9416B8E1FE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5578AC9-D023-4C58-9C62-A08F9DEF88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A9BE838-0018-4DA0-BB08-6B783D284C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AFE3B40-2B73-41D9-A513-3A3810966D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90" name="楕円 489">
          <a:extLst>
            <a:ext uri="{FF2B5EF4-FFF2-40B4-BE49-F238E27FC236}">
              <a16:creationId xmlns:a16="http://schemas.microsoft.com/office/drawing/2014/main" id="{906B5531-1DAB-4A37-B3B0-DF6694E63E21}"/>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103777</xdr:rowOff>
    </xdr:from>
    <xdr:to>
      <xdr:col>76</xdr:col>
      <xdr:colOff>165100</xdr:colOff>
      <xdr:row>39</xdr:row>
      <xdr:rowOff>33927</xdr:rowOff>
    </xdr:to>
    <xdr:sp macro="" textlink="">
      <xdr:nvSpPr>
        <xdr:cNvPr id="491" name="楕円 490">
          <a:extLst>
            <a:ext uri="{FF2B5EF4-FFF2-40B4-BE49-F238E27FC236}">
              <a16:creationId xmlns:a16="http://schemas.microsoft.com/office/drawing/2014/main" id="{B4E80938-C7C8-4F0B-86F9-628942F0CD4A}"/>
            </a:ext>
          </a:extLst>
        </xdr:cNvPr>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38</xdr:row>
      <xdr:rowOff>154577</xdr:rowOff>
    </xdr:to>
    <xdr:cxnSp macro="">
      <xdr:nvCxnSpPr>
        <xdr:cNvPr id="492" name="直線コネクタ 491">
          <a:extLst>
            <a:ext uri="{FF2B5EF4-FFF2-40B4-BE49-F238E27FC236}">
              <a16:creationId xmlns:a16="http://schemas.microsoft.com/office/drawing/2014/main" id="{DF53AD36-3FAA-4BCD-BD63-297D6AD2694F}"/>
            </a:ext>
          </a:extLst>
        </xdr:cNvPr>
        <xdr:cNvCxnSpPr/>
      </xdr:nvCxnSpPr>
      <xdr:spPr>
        <a:xfrm>
          <a:off x="14592300" y="6669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93" name="楕円 492">
          <a:extLst>
            <a:ext uri="{FF2B5EF4-FFF2-40B4-BE49-F238E27FC236}">
              <a16:creationId xmlns:a16="http://schemas.microsoft.com/office/drawing/2014/main" id="{3F064B0F-8D2A-4371-98A2-8E347C99D60F}"/>
            </a:ext>
          </a:extLst>
        </xdr:cNvPr>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1088</xdr:rowOff>
    </xdr:to>
    <xdr:cxnSp macro="">
      <xdr:nvCxnSpPr>
        <xdr:cNvPr id="494" name="直線コネクタ 493">
          <a:extLst>
            <a:ext uri="{FF2B5EF4-FFF2-40B4-BE49-F238E27FC236}">
              <a16:creationId xmlns:a16="http://schemas.microsoft.com/office/drawing/2014/main" id="{58D40306-934B-4839-AA7B-1520199D46D4}"/>
            </a:ext>
          </a:extLst>
        </xdr:cNvPr>
        <xdr:cNvCxnSpPr/>
      </xdr:nvCxnSpPr>
      <xdr:spPr>
        <a:xfrm flipV="1">
          <a:off x="13703300" y="66696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495" name="楕円 494">
          <a:extLst>
            <a:ext uri="{FF2B5EF4-FFF2-40B4-BE49-F238E27FC236}">
              <a16:creationId xmlns:a16="http://schemas.microsoft.com/office/drawing/2014/main" id="{C5C65891-C852-4514-8A55-AB702182198F}"/>
            </a:ext>
          </a:extLst>
        </xdr:cNvPr>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xdr:rowOff>
    </xdr:from>
    <xdr:to>
      <xdr:col>71</xdr:col>
      <xdr:colOff>177800</xdr:colOff>
      <xdr:row>39</xdr:row>
      <xdr:rowOff>2722</xdr:rowOff>
    </xdr:to>
    <xdr:cxnSp macro="">
      <xdr:nvCxnSpPr>
        <xdr:cNvPr id="496" name="直線コネクタ 495">
          <a:extLst>
            <a:ext uri="{FF2B5EF4-FFF2-40B4-BE49-F238E27FC236}">
              <a16:creationId xmlns:a16="http://schemas.microsoft.com/office/drawing/2014/main" id="{B942C52C-6093-4DD4-9AEB-5657AD6D37A4}"/>
            </a:ext>
          </a:extLst>
        </xdr:cNvPr>
        <xdr:cNvCxnSpPr/>
      </xdr:nvCxnSpPr>
      <xdr:spPr>
        <a:xfrm flipV="1">
          <a:off x="12814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19B3C317-4A03-4354-99FF-A8503C7B2CFB}"/>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E652AE27-A9B6-4D23-9635-6164A4FF5088}"/>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B007833E-A3AB-4486-95B0-299E14216B8E}"/>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00" name="n_4aveValue【一般廃棄物処理施設】&#10;有形固定資産減価償却率">
          <a:extLst>
            <a:ext uri="{FF2B5EF4-FFF2-40B4-BE49-F238E27FC236}">
              <a16:creationId xmlns:a16="http://schemas.microsoft.com/office/drawing/2014/main" id="{EB6DE619-E78C-41C8-B8CB-D1AFEA313456}"/>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29587DEB-095A-420A-B7E4-F57168767391}"/>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A25C5C95-B666-4C4E-B649-DBAB75C3F0DB}"/>
            </a:ext>
          </a:extLst>
        </xdr:cNvPr>
        <xdr:cNvSpPr txBox="1"/>
      </xdr:nvSpPr>
      <xdr:spPr>
        <a:xfrm>
          <a:off x="14389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6CA060C-1573-4351-877C-1ED3457A488E}"/>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04" name="n_4mainValue【一般廃棄物処理施設】&#10;有形固定資産減価償却率">
          <a:extLst>
            <a:ext uri="{FF2B5EF4-FFF2-40B4-BE49-F238E27FC236}">
              <a16:creationId xmlns:a16="http://schemas.microsoft.com/office/drawing/2014/main" id="{87E9B96D-233C-4EFE-A51B-48F2E5633FA0}"/>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BB983C0-D252-45B0-86F6-588C0B0180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96BD3440-EF14-478A-A64A-D6C023AF81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62D3FC63-1BED-4F1D-98FB-284952DF15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A2C4A893-6F64-4246-B71B-23EACD3D68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2D177D92-1D6D-46DF-AD4A-36E64B724F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DE73A798-971E-4EBC-8927-AEFE58316A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F4579FD9-8069-4E39-8F64-144BA8D4B5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E7A87283-F878-490A-A10E-6C8F93DCAD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8DFBB8F1-BB6D-4EF9-9B62-2D18337B71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36402FD1-2244-490E-B83F-3A2802B84C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a:extLst>
            <a:ext uri="{FF2B5EF4-FFF2-40B4-BE49-F238E27FC236}">
              <a16:creationId xmlns:a16="http://schemas.microsoft.com/office/drawing/2014/main" id="{B9452ABA-3925-4BC9-B9C3-B4BD5B36BD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6" name="テキスト ボックス 515">
          <a:extLst>
            <a:ext uri="{FF2B5EF4-FFF2-40B4-BE49-F238E27FC236}">
              <a16:creationId xmlns:a16="http://schemas.microsoft.com/office/drawing/2014/main" id="{1E00AC01-65BE-4A39-965C-8056DC8A1BF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a:extLst>
            <a:ext uri="{FF2B5EF4-FFF2-40B4-BE49-F238E27FC236}">
              <a16:creationId xmlns:a16="http://schemas.microsoft.com/office/drawing/2014/main" id="{AA3AA37D-E022-47D0-9A8E-5EC6D68C60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8" name="テキスト ボックス 517">
          <a:extLst>
            <a:ext uri="{FF2B5EF4-FFF2-40B4-BE49-F238E27FC236}">
              <a16:creationId xmlns:a16="http://schemas.microsoft.com/office/drawing/2014/main" id="{5E08F4D7-1F6C-4F99-A780-CB177FDA0A8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a:extLst>
            <a:ext uri="{FF2B5EF4-FFF2-40B4-BE49-F238E27FC236}">
              <a16:creationId xmlns:a16="http://schemas.microsoft.com/office/drawing/2014/main" id="{BB022807-293C-4A9F-BD04-80074120304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0" name="テキスト ボックス 519">
          <a:extLst>
            <a:ext uri="{FF2B5EF4-FFF2-40B4-BE49-F238E27FC236}">
              <a16:creationId xmlns:a16="http://schemas.microsoft.com/office/drawing/2014/main" id="{CBB1F918-AC20-41A9-B2AB-ADCC64C6C7E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a:extLst>
            <a:ext uri="{FF2B5EF4-FFF2-40B4-BE49-F238E27FC236}">
              <a16:creationId xmlns:a16="http://schemas.microsoft.com/office/drawing/2014/main" id="{E96C23A1-D324-4291-83A8-1A679CEE6D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2" name="テキスト ボックス 521">
          <a:extLst>
            <a:ext uri="{FF2B5EF4-FFF2-40B4-BE49-F238E27FC236}">
              <a16:creationId xmlns:a16="http://schemas.microsoft.com/office/drawing/2014/main" id="{D7DCAC68-69E7-488F-A146-A921D26D3D9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a:extLst>
            <a:ext uri="{FF2B5EF4-FFF2-40B4-BE49-F238E27FC236}">
              <a16:creationId xmlns:a16="http://schemas.microsoft.com/office/drawing/2014/main" id="{ECC6DE65-B5B7-4B18-94BE-543E4361464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24" name="テキスト ボックス 523">
          <a:extLst>
            <a:ext uri="{FF2B5EF4-FFF2-40B4-BE49-F238E27FC236}">
              <a16:creationId xmlns:a16="http://schemas.microsoft.com/office/drawing/2014/main" id="{B376664E-7E55-4557-ABE5-E61D6888275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a:extLst>
            <a:ext uri="{FF2B5EF4-FFF2-40B4-BE49-F238E27FC236}">
              <a16:creationId xmlns:a16="http://schemas.microsoft.com/office/drawing/2014/main" id="{E333315B-DC0E-432F-9B77-403BBBED180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26" name="テキスト ボックス 525">
          <a:extLst>
            <a:ext uri="{FF2B5EF4-FFF2-40B4-BE49-F238E27FC236}">
              <a16:creationId xmlns:a16="http://schemas.microsoft.com/office/drawing/2014/main" id="{0F407FBD-8BF1-40A6-86F4-998CA8D9936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969DEBF9-147A-423B-BE25-CE903DEC06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a:extLst>
            <a:ext uri="{FF2B5EF4-FFF2-40B4-BE49-F238E27FC236}">
              <a16:creationId xmlns:a16="http://schemas.microsoft.com/office/drawing/2014/main" id="{E837E3FE-1A1B-4CD5-80F6-932BE783C91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89B22A6B-1EED-4619-BABD-5C9E6C4041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30" name="直線コネクタ 529">
          <a:extLst>
            <a:ext uri="{FF2B5EF4-FFF2-40B4-BE49-F238E27FC236}">
              <a16:creationId xmlns:a16="http://schemas.microsoft.com/office/drawing/2014/main" id="{73803264-E6B1-4054-A4E6-7F0242DD168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D9D5EB45-890D-47E9-B2B1-98FE1A37EE04}"/>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32" name="直線コネクタ 531">
          <a:extLst>
            <a:ext uri="{FF2B5EF4-FFF2-40B4-BE49-F238E27FC236}">
              <a16:creationId xmlns:a16="http://schemas.microsoft.com/office/drawing/2014/main" id="{F88AAA87-7895-47A7-86C2-2CF280EF8B08}"/>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33" name="【一般廃棄物処理施設】&#10;一人当たり有形固定資産（償却資産）額最大値テキスト">
          <a:extLst>
            <a:ext uri="{FF2B5EF4-FFF2-40B4-BE49-F238E27FC236}">
              <a16:creationId xmlns:a16="http://schemas.microsoft.com/office/drawing/2014/main" id="{F585B31C-60C7-4D57-AE88-B0AB85463841}"/>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34" name="直線コネクタ 533">
          <a:extLst>
            <a:ext uri="{FF2B5EF4-FFF2-40B4-BE49-F238E27FC236}">
              <a16:creationId xmlns:a16="http://schemas.microsoft.com/office/drawing/2014/main" id="{6911CFE6-1FC0-4C4A-9044-46C58E856116}"/>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535" name="【一般廃棄物処理施設】&#10;一人当たり有形固定資産（償却資産）額平均値テキスト">
          <a:extLst>
            <a:ext uri="{FF2B5EF4-FFF2-40B4-BE49-F238E27FC236}">
              <a16:creationId xmlns:a16="http://schemas.microsoft.com/office/drawing/2014/main" id="{D18E8F59-9FDA-4103-AC99-8EBECE439037}"/>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36" name="フローチャート: 判断 535">
          <a:extLst>
            <a:ext uri="{FF2B5EF4-FFF2-40B4-BE49-F238E27FC236}">
              <a16:creationId xmlns:a16="http://schemas.microsoft.com/office/drawing/2014/main" id="{8E9F73D3-6812-4C0A-B0EE-3AD61FB04D7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37" name="フローチャート: 判断 536">
          <a:extLst>
            <a:ext uri="{FF2B5EF4-FFF2-40B4-BE49-F238E27FC236}">
              <a16:creationId xmlns:a16="http://schemas.microsoft.com/office/drawing/2014/main" id="{93E4C204-19F7-4C76-8131-DF70FF921AAE}"/>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38" name="フローチャート: 判断 537">
          <a:extLst>
            <a:ext uri="{FF2B5EF4-FFF2-40B4-BE49-F238E27FC236}">
              <a16:creationId xmlns:a16="http://schemas.microsoft.com/office/drawing/2014/main" id="{FAED4574-9126-4F4C-8C38-4AF5832C6107}"/>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39" name="フローチャート: 判断 538">
          <a:extLst>
            <a:ext uri="{FF2B5EF4-FFF2-40B4-BE49-F238E27FC236}">
              <a16:creationId xmlns:a16="http://schemas.microsoft.com/office/drawing/2014/main" id="{8EF2533F-034C-4E2B-A0F4-5F2B68994669}"/>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40" name="フローチャート: 判断 539">
          <a:extLst>
            <a:ext uri="{FF2B5EF4-FFF2-40B4-BE49-F238E27FC236}">
              <a16:creationId xmlns:a16="http://schemas.microsoft.com/office/drawing/2014/main" id="{2CFD9233-5F20-4A56-B980-A03DCC795A5D}"/>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6F9CF247-8937-4A9C-BB61-CB123EA4B2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3CE0F583-5E41-4A8D-A3EF-1E3491954F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A31A6C1D-06D9-44DE-BAAE-3A967DA462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141A0B8C-F974-4EC1-B5D0-524479FA19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C6AE110C-EDE6-48B7-AAA6-CED0FBA973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102026</xdr:rowOff>
    </xdr:from>
    <xdr:to>
      <xdr:col>112</xdr:col>
      <xdr:colOff>38100</xdr:colOff>
      <xdr:row>42</xdr:row>
      <xdr:rowOff>32176</xdr:rowOff>
    </xdr:to>
    <xdr:sp macro="" textlink="">
      <xdr:nvSpPr>
        <xdr:cNvPr id="546" name="楕円 545">
          <a:extLst>
            <a:ext uri="{FF2B5EF4-FFF2-40B4-BE49-F238E27FC236}">
              <a16:creationId xmlns:a16="http://schemas.microsoft.com/office/drawing/2014/main" id="{6B541184-E74F-4FBB-B26D-FAAF7730810C}"/>
            </a:ext>
          </a:extLst>
        </xdr:cNvPr>
        <xdr:cNvSpPr/>
      </xdr:nvSpPr>
      <xdr:spPr>
        <a:xfrm>
          <a:off x="21272500" y="71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104319</xdr:rowOff>
    </xdr:from>
    <xdr:to>
      <xdr:col>107</xdr:col>
      <xdr:colOff>101600</xdr:colOff>
      <xdr:row>42</xdr:row>
      <xdr:rowOff>34469</xdr:rowOff>
    </xdr:to>
    <xdr:sp macro="" textlink="">
      <xdr:nvSpPr>
        <xdr:cNvPr id="547" name="楕円 546">
          <a:extLst>
            <a:ext uri="{FF2B5EF4-FFF2-40B4-BE49-F238E27FC236}">
              <a16:creationId xmlns:a16="http://schemas.microsoft.com/office/drawing/2014/main" id="{842FE12B-C7F1-48E6-A53D-A8A9FC09304C}"/>
            </a:ext>
          </a:extLst>
        </xdr:cNvPr>
        <xdr:cNvSpPr/>
      </xdr:nvSpPr>
      <xdr:spPr>
        <a:xfrm>
          <a:off x="20383500" y="7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152826</xdr:rowOff>
    </xdr:from>
    <xdr:to>
      <xdr:col>111</xdr:col>
      <xdr:colOff>177800</xdr:colOff>
      <xdr:row>41</xdr:row>
      <xdr:rowOff>155119</xdr:rowOff>
    </xdr:to>
    <xdr:cxnSp macro="">
      <xdr:nvCxnSpPr>
        <xdr:cNvPr id="548" name="直線コネクタ 547">
          <a:extLst>
            <a:ext uri="{FF2B5EF4-FFF2-40B4-BE49-F238E27FC236}">
              <a16:creationId xmlns:a16="http://schemas.microsoft.com/office/drawing/2014/main" id="{DCB17894-59EB-4386-BB46-525EF8B22158}"/>
            </a:ext>
          </a:extLst>
        </xdr:cNvPr>
        <xdr:cNvCxnSpPr/>
      </xdr:nvCxnSpPr>
      <xdr:spPr>
        <a:xfrm flipV="1">
          <a:off x="20434300" y="7182276"/>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112485</xdr:rowOff>
    </xdr:from>
    <xdr:to>
      <xdr:col>102</xdr:col>
      <xdr:colOff>165100</xdr:colOff>
      <xdr:row>42</xdr:row>
      <xdr:rowOff>42635</xdr:rowOff>
    </xdr:to>
    <xdr:sp macro="" textlink="">
      <xdr:nvSpPr>
        <xdr:cNvPr id="549" name="楕円 548">
          <a:extLst>
            <a:ext uri="{FF2B5EF4-FFF2-40B4-BE49-F238E27FC236}">
              <a16:creationId xmlns:a16="http://schemas.microsoft.com/office/drawing/2014/main" id="{B9B38DB6-0E2F-4404-92D8-9816E9E3CAEA}"/>
            </a:ext>
          </a:extLst>
        </xdr:cNvPr>
        <xdr:cNvSpPr/>
      </xdr:nvSpPr>
      <xdr:spPr>
        <a:xfrm>
          <a:off x="19494500" y="71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155119</xdr:rowOff>
    </xdr:from>
    <xdr:to>
      <xdr:col>107</xdr:col>
      <xdr:colOff>50800</xdr:colOff>
      <xdr:row>41</xdr:row>
      <xdr:rowOff>163285</xdr:rowOff>
    </xdr:to>
    <xdr:cxnSp macro="">
      <xdr:nvCxnSpPr>
        <xdr:cNvPr id="550" name="直線コネクタ 549">
          <a:extLst>
            <a:ext uri="{FF2B5EF4-FFF2-40B4-BE49-F238E27FC236}">
              <a16:creationId xmlns:a16="http://schemas.microsoft.com/office/drawing/2014/main" id="{B0955695-6B87-4CBA-8CC8-76B5E70B8F35}"/>
            </a:ext>
          </a:extLst>
        </xdr:cNvPr>
        <xdr:cNvCxnSpPr/>
      </xdr:nvCxnSpPr>
      <xdr:spPr>
        <a:xfrm flipV="1">
          <a:off x="19545300" y="718456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106069</xdr:rowOff>
    </xdr:from>
    <xdr:to>
      <xdr:col>98</xdr:col>
      <xdr:colOff>38100</xdr:colOff>
      <xdr:row>42</xdr:row>
      <xdr:rowOff>36219</xdr:rowOff>
    </xdr:to>
    <xdr:sp macro="" textlink="">
      <xdr:nvSpPr>
        <xdr:cNvPr id="551" name="楕円 550">
          <a:extLst>
            <a:ext uri="{FF2B5EF4-FFF2-40B4-BE49-F238E27FC236}">
              <a16:creationId xmlns:a16="http://schemas.microsoft.com/office/drawing/2014/main" id="{0DC51ECC-35D8-4B67-BA77-AF57B0B4F665}"/>
            </a:ext>
          </a:extLst>
        </xdr:cNvPr>
        <xdr:cNvSpPr/>
      </xdr:nvSpPr>
      <xdr:spPr>
        <a:xfrm>
          <a:off x="18605500" y="71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156869</xdr:rowOff>
    </xdr:from>
    <xdr:to>
      <xdr:col>102</xdr:col>
      <xdr:colOff>114300</xdr:colOff>
      <xdr:row>41</xdr:row>
      <xdr:rowOff>163285</xdr:rowOff>
    </xdr:to>
    <xdr:cxnSp macro="">
      <xdr:nvCxnSpPr>
        <xdr:cNvPr id="552" name="直線コネクタ 551">
          <a:extLst>
            <a:ext uri="{FF2B5EF4-FFF2-40B4-BE49-F238E27FC236}">
              <a16:creationId xmlns:a16="http://schemas.microsoft.com/office/drawing/2014/main" id="{59B5BD9B-9ED2-4AA3-842C-4BE78FB7916D}"/>
            </a:ext>
          </a:extLst>
        </xdr:cNvPr>
        <xdr:cNvCxnSpPr/>
      </xdr:nvCxnSpPr>
      <xdr:spPr>
        <a:xfrm>
          <a:off x="18656300" y="718631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5EF16E7C-AB77-4A9E-A754-BACEE4C18611}"/>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54" name="n_2aveValue【一般廃棄物処理施設】&#10;一人当たり有形固定資産（償却資産）額">
          <a:extLst>
            <a:ext uri="{FF2B5EF4-FFF2-40B4-BE49-F238E27FC236}">
              <a16:creationId xmlns:a16="http://schemas.microsoft.com/office/drawing/2014/main" id="{4E59FDDC-0930-4D2E-86C5-4C760EE67CC7}"/>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55" name="n_3aveValue【一般廃棄物処理施設】&#10;一人当たり有形固定資産（償却資産）額">
          <a:extLst>
            <a:ext uri="{FF2B5EF4-FFF2-40B4-BE49-F238E27FC236}">
              <a16:creationId xmlns:a16="http://schemas.microsoft.com/office/drawing/2014/main" id="{8C8D0037-14BC-4991-9C92-E6A1678AF485}"/>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56" name="n_4aveValue【一般廃棄物処理施設】&#10;一人当たり有形固定資産（償却資産）額">
          <a:extLst>
            <a:ext uri="{FF2B5EF4-FFF2-40B4-BE49-F238E27FC236}">
              <a16:creationId xmlns:a16="http://schemas.microsoft.com/office/drawing/2014/main" id="{66FD3A01-C439-4628-9B2A-B0DACAAFBEEA}"/>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23303</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id="{6E65D2AE-3782-4A20-9A84-2B04FBDED07B}"/>
            </a:ext>
          </a:extLst>
        </xdr:cNvPr>
        <xdr:cNvSpPr txBox="1"/>
      </xdr:nvSpPr>
      <xdr:spPr>
        <a:xfrm>
          <a:off x="21011095" y="722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25596</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id="{DD3C6401-82A2-4989-B29F-710623E2E2AA}"/>
            </a:ext>
          </a:extLst>
        </xdr:cNvPr>
        <xdr:cNvSpPr txBox="1"/>
      </xdr:nvSpPr>
      <xdr:spPr>
        <a:xfrm>
          <a:off x="20134795" y="72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33762</xdr:rowOff>
    </xdr:from>
    <xdr:ext cx="534377" cy="259045"/>
    <xdr:sp macro="" textlink="">
      <xdr:nvSpPr>
        <xdr:cNvPr id="559" name="n_3mainValue【一般廃棄物処理施設】&#10;一人当たり有形固定資産（償却資産）額">
          <a:extLst>
            <a:ext uri="{FF2B5EF4-FFF2-40B4-BE49-F238E27FC236}">
              <a16:creationId xmlns:a16="http://schemas.microsoft.com/office/drawing/2014/main" id="{540FDC18-6D1F-477F-9AA8-E5704F03BB2E}"/>
            </a:ext>
          </a:extLst>
        </xdr:cNvPr>
        <xdr:cNvSpPr txBox="1"/>
      </xdr:nvSpPr>
      <xdr:spPr>
        <a:xfrm>
          <a:off x="19278111" y="72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27346</xdr:rowOff>
    </xdr:from>
    <xdr:ext cx="534377" cy="259045"/>
    <xdr:sp macro="" textlink="">
      <xdr:nvSpPr>
        <xdr:cNvPr id="560" name="n_4mainValue【一般廃棄物処理施設】&#10;一人当たり有形固定資産（償却資産）額">
          <a:extLst>
            <a:ext uri="{FF2B5EF4-FFF2-40B4-BE49-F238E27FC236}">
              <a16:creationId xmlns:a16="http://schemas.microsoft.com/office/drawing/2014/main" id="{EE63466C-092D-40E6-AC56-34073A3CCD7F}"/>
            </a:ext>
          </a:extLst>
        </xdr:cNvPr>
        <xdr:cNvSpPr txBox="1"/>
      </xdr:nvSpPr>
      <xdr:spPr>
        <a:xfrm>
          <a:off x="18389111" y="7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5185D669-162F-4440-80F7-C205A4D80B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A704D07A-B5B9-446B-A8C4-3819E936CE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381D5F7B-499F-4AFE-AC30-92484071D2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F71323E2-2F07-4B86-AC7E-759ED6A9E1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10AE49E6-1896-4AE9-BF5D-46E62912B5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0412A530-B03D-4508-8916-46D2B00850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96D48BCF-3A1C-4BD5-92F4-FF3B6230B6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9DBE1D0E-21B4-47AB-9F0B-7FA2542D27E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56CD341-E1C3-4299-87AA-3C740ADC81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98B96E8-1B52-47D2-AB57-F0D292E4B5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967A8E2-9587-4BA4-BBE9-38108FBBE0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06A33EC-B103-4B0D-8F4B-3A2A702874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CDE504F-BC34-48A2-B322-1A394B6AA7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9736353-DD98-492B-8FBD-EA8FDCBC10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2E9F5F26-879B-4AFF-883C-38809AA21C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B98E276-FF8F-4B4B-8143-E8B906ED0BD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C587E2B0-4E26-4D21-BD30-8F33759DA7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2BC5A6EB-B017-46F7-BBB5-4E5568CA93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405A9E5D-1533-43AA-97D2-BF6DFB5929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9A84A648-F787-44E6-9A4C-3A1DC34367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C8728CCB-357B-4676-ACE9-EAECED8581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98622044-B9FC-4DD5-90A3-5ACBA9E400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2CA81C41-41DC-4640-9778-64B79DB05E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9909175E-96E4-48FE-97BC-634E4A51A7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B82D58EA-EAD2-468A-8ADF-F6E684D189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611B5D9A-1F21-43E8-A583-0804E70D19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id="{054ACB18-5981-436C-B214-A98B0F493F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a:extLst>
            <a:ext uri="{FF2B5EF4-FFF2-40B4-BE49-F238E27FC236}">
              <a16:creationId xmlns:a16="http://schemas.microsoft.com/office/drawing/2014/main" id="{DFF56E3C-25A6-40B2-9B9E-0E9E6ABBB34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a:extLst>
            <a:ext uri="{FF2B5EF4-FFF2-40B4-BE49-F238E27FC236}">
              <a16:creationId xmlns:a16="http://schemas.microsoft.com/office/drawing/2014/main" id="{78A10AB3-A4FD-4464-805A-3F2F757AF4B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a:extLst>
            <a:ext uri="{FF2B5EF4-FFF2-40B4-BE49-F238E27FC236}">
              <a16:creationId xmlns:a16="http://schemas.microsoft.com/office/drawing/2014/main" id="{AC6D185F-2E55-409F-ACA1-9A95DF715EE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a:extLst>
            <a:ext uri="{FF2B5EF4-FFF2-40B4-BE49-F238E27FC236}">
              <a16:creationId xmlns:a16="http://schemas.microsoft.com/office/drawing/2014/main" id="{1B44F1E4-5A68-4FD3-8A09-9D2854836AE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a:extLst>
            <a:ext uri="{FF2B5EF4-FFF2-40B4-BE49-F238E27FC236}">
              <a16:creationId xmlns:a16="http://schemas.microsoft.com/office/drawing/2014/main" id="{81024858-C2FE-4795-A398-335904A43F8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a:extLst>
            <a:ext uri="{FF2B5EF4-FFF2-40B4-BE49-F238E27FC236}">
              <a16:creationId xmlns:a16="http://schemas.microsoft.com/office/drawing/2014/main" id="{58DFB2E7-7323-4494-B556-12C237DC4E0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a:extLst>
            <a:ext uri="{FF2B5EF4-FFF2-40B4-BE49-F238E27FC236}">
              <a16:creationId xmlns:a16="http://schemas.microsoft.com/office/drawing/2014/main" id="{E9BF2118-5937-41D7-80F7-22B8CA2B51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a:extLst>
            <a:ext uri="{FF2B5EF4-FFF2-40B4-BE49-F238E27FC236}">
              <a16:creationId xmlns:a16="http://schemas.microsoft.com/office/drawing/2014/main" id="{161202D5-E252-441D-94D6-8807ADBEB0E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a:extLst>
            <a:ext uri="{FF2B5EF4-FFF2-40B4-BE49-F238E27FC236}">
              <a16:creationId xmlns:a16="http://schemas.microsoft.com/office/drawing/2014/main" id="{4225C6A9-E1C7-475B-AC38-DF1E150AE4E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7" name="テキスト ボックス 596">
          <a:extLst>
            <a:ext uri="{FF2B5EF4-FFF2-40B4-BE49-F238E27FC236}">
              <a16:creationId xmlns:a16="http://schemas.microsoft.com/office/drawing/2014/main" id="{5594F1E7-41C8-4525-9723-AC9312CB069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DEB9B857-8D32-43F1-8BF1-196B99A606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D5DC5D7F-323C-49E8-B494-1C84AA8065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00" name="直線コネクタ 599">
          <a:extLst>
            <a:ext uri="{FF2B5EF4-FFF2-40B4-BE49-F238E27FC236}">
              <a16:creationId xmlns:a16="http://schemas.microsoft.com/office/drawing/2014/main" id="{24D55C29-7585-4DDA-A282-5C4ED7A52B6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01" name="【消防施設】&#10;有形固定資産減価償却率最小値テキスト">
          <a:extLst>
            <a:ext uri="{FF2B5EF4-FFF2-40B4-BE49-F238E27FC236}">
              <a16:creationId xmlns:a16="http://schemas.microsoft.com/office/drawing/2014/main" id="{B55436F1-4ABD-4DA9-AE0F-8AB36306B43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02" name="直線コネクタ 601">
          <a:extLst>
            <a:ext uri="{FF2B5EF4-FFF2-40B4-BE49-F238E27FC236}">
              <a16:creationId xmlns:a16="http://schemas.microsoft.com/office/drawing/2014/main" id="{894C7B77-0894-4A47-8875-0813CDC27ED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03" name="【消防施設】&#10;有形固定資産減価償却率最大値テキスト">
          <a:extLst>
            <a:ext uri="{FF2B5EF4-FFF2-40B4-BE49-F238E27FC236}">
              <a16:creationId xmlns:a16="http://schemas.microsoft.com/office/drawing/2014/main" id="{16F0807A-0E6F-4B7D-924E-C0677E8C3EA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7A92276F-D015-4AA2-8F7F-254EE73FCF4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81F194AE-F50C-4EEB-AE44-1DAB6CA71FC7}"/>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06" name="フローチャート: 判断 605">
          <a:extLst>
            <a:ext uri="{FF2B5EF4-FFF2-40B4-BE49-F238E27FC236}">
              <a16:creationId xmlns:a16="http://schemas.microsoft.com/office/drawing/2014/main" id="{B4C66B5D-835A-4AB0-8EA9-7F12AA8DC01D}"/>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7" name="フローチャート: 判断 606">
          <a:extLst>
            <a:ext uri="{FF2B5EF4-FFF2-40B4-BE49-F238E27FC236}">
              <a16:creationId xmlns:a16="http://schemas.microsoft.com/office/drawing/2014/main" id="{B0423AC1-6286-425C-A8BA-27C1D6ECC35B}"/>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08" name="フローチャート: 判断 607">
          <a:extLst>
            <a:ext uri="{FF2B5EF4-FFF2-40B4-BE49-F238E27FC236}">
              <a16:creationId xmlns:a16="http://schemas.microsoft.com/office/drawing/2014/main" id="{91D10341-E6AE-4838-862F-887297133289}"/>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09" name="フローチャート: 判断 608">
          <a:extLst>
            <a:ext uri="{FF2B5EF4-FFF2-40B4-BE49-F238E27FC236}">
              <a16:creationId xmlns:a16="http://schemas.microsoft.com/office/drawing/2014/main" id="{65B200DB-572D-4310-B614-93BF32CE9551}"/>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10" name="フローチャート: 判断 609">
          <a:extLst>
            <a:ext uri="{FF2B5EF4-FFF2-40B4-BE49-F238E27FC236}">
              <a16:creationId xmlns:a16="http://schemas.microsoft.com/office/drawing/2014/main" id="{982DE34A-8856-44A3-8757-6088A6A88B3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4601FD4-319E-4802-B7CC-64E4A3C2EC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DD5EB1EE-7306-45DA-900B-71D4187CE5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6B12421-4308-47B6-8D46-E687014729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E4DDA30-1706-438E-AD0A-6C0B874EEC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5407C0AB-9B07-4E6E-998B-CB58BF8A3C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66039</xdr:rowOff>
    </xdr:from>
    <xdr:to>
      <xdr:col>81</xdr:col>
      <xdr:colOff>101600</xdr:colOff>
      <xdr:row>80</xdr:row>
      <xdr:rowOff>167639</xdr:rowOff>
    </xdr:to>
    <xdr:sp macro="" textlink="">
      <xdr:nvSpPr>
        <xdr:cNvPr id="616" name="楕円 615">
          <a:extLst>
            <a:ext uri="{FF2B5EF4-FFF2-40B4-BE49-F238E27FC236}">
              <a16:creationId xmlns:a16="http://schemas.microsoft.com/office/drawing/2014/main" id="{103C10BD-7561-4745-BD42-D6E521A32E64}"/>
            </a:ext>
          </a:extLst>
        </xdr:cNvPr>
        <xdr:cNvSpPr/>
      </xdr:nvSpPr>
      <xdr:spPr>
        <a:xfrm>
          <a:off x="154305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66039</xdr:rowOff>
    </xdr:from>
    <xdr:to>
      <xdr:col>76</xdr:col>
      <xdr:colOff>165100</xdr:colOff>
      <xdr:row>80</xdr:row>
      <xdr:rowOff>167639</xdr:rowOff>
    </xdr:to>
    <xdr:sp macro="" textlink="">
      <xdr:nvSpPr>
        <xdr:cNvPr id="617" name="楕円 616">
          <a:extLst>
            <a:ext uri="{FF2B5EF4-FFF2-40B4-BE49-F238E27FC236}">
              <a16:creationId xmlns:a16="http://schemas.microsoft.com/office/drawing/2014/main" id="{7DD7D5D5-CE3F-4D9B-B090-97468FD02491}"/>
            </a:ext>
          </a:extLst>
        </xdr:cNvPr>
        <xdr:cNvSpPr/>
      </xdr:nvSpPr>
      <xdr:spPr>
        <a:xfrm>
          <a:off x="145415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116839</xdr:rowOff>
    </xdr:from>
    <xdr:to>
      <xdr:col>81</xdr:col>
      <xdr:colOff>50800</xdr:colOff>
      <xdr:row>80</xdr:row>
      <xdr:rowOff>116839</xdr:rowOff>
    </xdr:to>
    <xdr:cxnSp macro="">
      <xdr:nvCxnSpPr>
        <xdr:cNvPr id="618" name="直線コネクタ 617">
          <a:extLst>
            <a:ext uri="{FF2B5EF4-FFF2-40B4-BE49-F238E27FC236}">
              <a16:creationId xmlns:a16="http://schemas.microsoft.com/office/drawing/2014/main" id="{220C6378-E07E-4879-BACC-EA677B17D51C}"/>
            </a:ext>
          </a:extLst>
        </xdr:cNvPr>
        <xdr:cNvCxnSpPr/>
      </xdr:nvCxnSpPr>
      <xdr:spPr>
        <a:xfrm>
          <a:off x="14592300" y="13832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107950</xdr:rowOff>
    </xdr:from>
    <xdr:to>
      <xdr:col>72</xdr:col>
      <xdr:colOff>38100</xdr:colOff>
      <xdr:row>80</xdr:row>
      <xdr:rowOff>38100</xdr:rowOff>
    </xdr:to>
    <xdr:sp macro="" textlink="">
      <xdr:nvSpPr>
        <xdr:cNvPr id="619" name="楕円 618">
          <a:extLst>
            <a:ext uri="{FF2B5EF4-FFF2-40B4-BE49-F238E27FC236}">
              <a16:creationId xmlns:a16="http://schemas.microsoft.com/office/drawing/2014/main" id="{A27C2BD2-7BCB-4080-94BE-89A43FA673F1}"/>
            </a:ext>
          </a:extLst>
        </xdr:cNvPr>
        <xdr:cNvSpPr/>
      </xdr:nvSpPr>
      <xdr:spPr>
        <a:xfrm>
          <a:off x="1365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158750</xdr:rowOff>
    </xdr:from>
    <xdr:to>
      <xdr:col>76</xdr:col>
      <xdr:colOff>114300</xdr:colOff>
      <xdr:row>80</xdr:row>
      <xdr:rowOff>116839</xdr:rowOff>
    </xdr:to>
    <xdr:cxnSp macro="">
      <xdr:nvCxnSpPr>
        <xdr:cNvPr id="620" name="直線コネクタ 619">
          <a:extLst>
            <a:ext uri="{FF2B5EF4-FFF2-40B4-BE49-F238E27FC236}">
              <a16:creationId xmlns:a16="http://schemas.microsoft.com/office/drawing/2014/main" id="{A3E4BABF-3E75-4B76-B0BD-E29F662F4FB7}"/>
            </a:ext>
          </a:extLst>
        </xdr:cNvPr>
        <xdr:cNvCxnSpPr/>
      </xdr:nvCxnSpPr>
      <xdr:spPr>
        <a:xfrm>
          <a:off x="13703300" y="137033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130811</xdr:rowOff>
    </xdr:from>
    <xdr:to>
      <xdr:col>67</xdr:col>
      <xdr:colOff>101600</xdr:colOff>
      <xdr:row>81</xdr:row>
      <xdr:rowOff>60961</xdr:rowOff>
    </xdr:to>
    <xdr:sp macro="" textlink="">
      <xdr:nvSpPr>
        <xdr:cNvPr id="621" name="楕円 620">
          <a:extLst>
            <a:ext uri="{FF2B5EF4-FFF2-40B4-BE49-F238E27FC236}">
              <a16:creationId xmlns:a16="http://schemas.microsoft.com/office/drawing/2014/main" id="{3D03407B-08C2-45E7-89DC-4DA1CAB6BC80}"/>
            </a:ext>
          </a:extLst>
        </xdr:cNvPr>
        <xdr:cNvSpPr/>
      </xdr:nvSpPr>
      <xdr:spPr>
        <a:xfrm>
          <a:off x="12763500" y="138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158750</xdr:rowOff>
    </xdr:from>
    <xdr:to>
      <xdr:col>71</xdr:col>
      <xdr:colOff>177800</xdr:colOff>
      <xdr:row>81</xdr:row>
      <xdr:rowOff>10161</xdr:rowOff>
    </xdr:to>
    <xdr:cxnSp macro="">
      <xdr:nvCxnSpPr>
        <xdr:cNvPr id="622" name="直線コネクタ 621">
          <a:extLst>
            <a:ext uri="{FF2B5EF4-FFF2-40B4-BE49-F238E27FC236}">
              <a16:creationId xmlns:a16="http://schemas.microsoft.com/office/drawing/2014/main" id="{BA8581AD-51A9-4470-8479-46171A275C09}"/>
            </a:ext>
          </a:extLst>
        </xdr:cNvPr>
        <xdr:cNvCxnSpPr/>
      </xdr:nvCxnSpPr>
      <xdr:spPr>
        <a:xfrm flipV="1">
          <a:off x="12814300" y="137033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23" name="n_1aveValue【消防施設】&#10;有形固定資産減価償却率">
          <a:extLst>
            <a:ext uri="{FF2B5EF4-FFF2-40B4-BE49-F238E27FC236}">
              <a16:creationId xmlns:a16="http://schemas.microsoft.com/office/drawing/2014/main" id="{3D4427A6-ACC6-446F-A00E-8024F00EB8E1}"/>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24" name="n_2aveValue【消防施設】&#10;有形固定資産減価償却率">
          <a:extLst>
            <a:ext uri="{FF2B5EF4-FFF2-40B4-BE49-F238E27FC236}">
              <a16:creationId xmlns:a16="http://schemas.microsoft.com/office/drawing/2014/main" id="{421EB9B8-0387-4711-B549-B4C59D9E88A9}"/>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25" name="n_3aveValue【消防施設】&#10;有形固定資産減価償却率">
          <a:extLst>
            <a:ext uri="{FF2B5EF4-FFF2-40B4-BE49-F238E27FC236}">
              <a16:creationId xmlns:a16="http://schemas.microsoft.com/office/drawing/2014/main" id="{2C49EED0-00AB-4715-8CEE-4365309095A8}"/>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26" name="n_4aveValue【消防施設】&#10;有形固定資産減価償却率">
          <a:extLst>
            <a:ext uri="{FF2B5EF4-FFF2-40B4-BE49-F238E27FC236}">
              <a16:creationId xmlns:a16="http://schemas.microsoft.com/office/drawing/2014/main" id="{ADD96923-2DDC-4A78-9097-D7FDF997C3D2}"/>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12716</xdr:rowOff>
    </xdr:from>
    <xdr:ext cx="405111" cy="259045"/>
    <xdr:sp macro="" textlink="">
      <xdr:nvSpPr>
        <xdr:cNvPr id="627" name="n_1mainValue【消防施設】&#10;有形固定資産減価償却率">
          <a:extLst>
            <a:ext uri="{FF2B5EF4-FFF2-40B4-BE49-F238E27FC236}">
              <a16:creationId xmlns:a16="http://schemas.microsoft.com/office/drawing/2014/main" id="{1ADF0E1C-157E-43F9-8123-B98F447B475F}"/>
            </a:ext>
          </a:extLst>
        </xdr:cNvPr>
        <xdr:cNvSpPr txBox="1"/>
      </xdr:nvSpPr>
      <xdr:spPr>
        <a:xfrm>
          <a:off x="15266044" y="135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12716</xdr:rowOff>
    </xdr:from>
    <xdr:ext cx="405111" cy="259045"/>
    <xdr:sp macro="" textlink="">
      <xdr:nvSpPr>
        <xdr:cNvPr id="628" name="n_2mainValue【消防施設】&#10;有形固定資産減価償却率">
          <a:extLst>
            <a:ext uri="{FF2B5EF4-FFF2-40B4-BE49-F238E27FC236}">
              <a16:creationId xmlns:a16="http://schemas.microsoft.com/office/drawing/2014/main" id="{6487640C-438D-4D36-9C81-D7AF1BFEE928}"/>
            </a:ext>
          </a:extLst>
        </xdr:cNvPr>
        <xdr:cNvSpPr txBox="1"/>
      </xdr:nvSpPr>
      <xdr:spPr>
        <a:xfrm>
          <a:off x="14389744" y="135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54627</xdr:rowOff>
    </xdr:from>
    <xdr:ext cx="405111" cy="259045"/>
    <xdr:sp macro="" textlink="">
      <xdr:nvSpPr>
        <xdr:cNvPr id="629" name="n_3mainValue【消防施設】&#10;有形固定資産減価償却率">
          <a:extLst>
            <a:ext uri="{FF2B5EF4-FFF2-40B4-BE49-F238E27FC236}">
              <a16:creationId xmlns:a16="http://schemas.microsoft.com/office/drawing/2014/main" id="{354DADC0-0A25-4A69-9696-8F2C71692448}"/>
            </a:ext>
          </a:extLst>
        </xdr:cNvPr>
        <xdr:cNvSpPr txBox="1"/>
      </xdr:nvSpPr>
      <xdr:spPr>
        <a:xfrm>
          <a:off x="13500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77488</xdr:rowOff>
    </xdr:from>
    <xdr:ext cx="405111" cy="259045"/>
    <xdr:sp macro="" textlink="">
      <xdr:nvSpPr>
        <xdr:cNvPr id="630" name="n_4mainValue【消防施設】&#10;有形固定資産減価償却率">
          <a:extLst>
            <a:ext uri="{FF2B5EF4-FFF2-40B4-BE49-F238E27FC236}">
              <a16:creationId xmlns:a16="http://schemas.microsoft.com/office/drawing/2014/main" id="{F1F9E2DA-865B-46AF-9542-169DA5A62C49}"/>
            </a:ext>
          </a:extLst>
        </xdr:cNvPr>
        <xdr:cNvSpPr txBox="1"/>
      </xdr:nvSpPr>
      <xdr:spPr>
        <a:xfrm>
          <a:off x="12611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96E24FA-86E6-46BC-AB35-3D23550167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57AC42B-8898-4DB0-A146-045D708966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DDDAE596-4C94-4BA8-9D94-E41B3287CB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CF342F75-E04D-40A2-8FFA-5C313374FD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7036CCB-F2CA-44EF-A74B-D13CADA640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5CE92270-5F74-4B11-9D70-7C8D54CE70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3A0F882C-BD93-4689-A924-55B6291005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578EC64-F546-4DB1-8364-1ADAA49DF9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C1D59A43-DA18-4B1F-801E-5052F50F79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74D3F77-ED8B-4371-95E3-718282C21A7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DC7146E0-036A-45CF-8844-3DF93B475DC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677CBC9C-6C38-4832-8A2F-F77C988EE81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805383F9-5D1D-4845-8C84-2BE567DD7E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B784C47F-C715-469A-8D77-3E0B27AC4B9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1292CE8B-6949-482C-9E93-2E078952AF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EAFAF6D1-BE39-430E-80C3-9F21082618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7A7F140B-88BD-4BB6-8426-DB12BEEEF7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9F8B84C6-2FD0-4763-84EF-C7BD75AE7BB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4A4BEF7A-FE71-4873-977A-D6A5F5DA75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F47B4596-D253-4502-8D35-88F02D27AF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3FFAC219-5718-4483-8FDB-1CC60DD61B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B5EFF07-23F2-4889-B49A-B0C59F139C2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a:extLst>
            <a:ext uri="{FF2B5EF4-FFF2-40B4-BE49-F238E27FC236}">
              <a16:creationId xmlns:a16="http://schemas.microsoft.com/office/drawing/2014/main" id="{7989E716-FB62-406E-BF47-00EC64D53A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54" name="直線コネクタ 653">
          <a:extLst>
            <a:ext uri="{FF2B5EF4-FFF2-40B4-BE49-F238E27FC236}">
              <a16:creationId xmlns:a16="http://schemas.microsoft.com/office/drawing/2014/main" id="{DB406D41-84DC-4BE8-900E-05F21097974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55" name="【消防施設】&#10;一人当たり面積最小値テキスト">
          <a:extLst>
            <a:ext uri="{FF2B5EF4-FFF2-40B4-BE49-F238E27FC236}">
              <a16:creationId xmlns:a16="http://schemas.microsoft.com/office/drawing/2014/main" id="{19E12685-CE4B-4FBB-8205-E2B780FF355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56" name="直線コネクタ 655">
          <a:extLst>
            <a:ext uri="{FF2B5EF4-FFF2-40B4-BE49-F238E27FC236}">
              <a16:creationId xmlns:a16="http://schemas.microsoft.com/office/drawing/2014/main" id="{9377B8C2-D7C1-4399-ADD2-E46DF773A224}"/>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57" name="【消防施設】&#10;一人当たり面積最大値テキスト">
          <a:extLst>
            <a:ext uri="{FF2B5EF4-FFF2-40B4-BE49-F238E27FC236}">
              <a16:creationId xmlns:a16="http://schemas.microsoft.com/office/drawing/2014/main" id="{6EC9641F-FDD3-40DA-82C9-A673AAAE48FC}"/>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58" name="直線コネクタ 657">
          <a:extLst>
            <a:ext uri="{FF2B5EF4-FFF2-40B4-BE49-F238E27FC236}">
              <a16:creationId xmlns:a16="http://schemas.microsoft.com/office/drawing/2014/main" id="{351DD264-AD94-4231-B3C5-C6BE03857612}"/>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9" name="【消防施設】&#10;一人当たり面積平均値テキスト">
          <a:extLst>
            <a:ext uri="{FF2B5EF4-FFF2-40B4-BE49-F238E27FC236}">
              <a16:creationId xmlns:a16="http://schemas.microsoft.com/office/drawing/2014/main" id="{9859AE0F-8E17-4135-A703-34B833B89192}"/>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60" name="フローチャート: 判断 659">
          <a:extLst>
            <a:ext uri="{FF2B5EF4-FFF2-40B4-BE49-F238E27FC236}">
              <a16:creationId xmlns:a16="http://schemas.microsoft.com/office/drawing/2014/main" id="{BD3792C3-4245-434D-8F8B-3C3857AEA268}"/>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61" name="フローチャート: 判断 660">
          <a:extLst>
            <a:ext uri="{FF2B5EF4-FFF2-40B4-BE49-F238E27FC236}">
              <a16:creationId xmlns:a16="http://schemas.microsoft.com/office/drawing/2014/main" id="{3CF7FFA0-9584-4C04-9748-2D1519925F1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62" name="フローチャート: 判断 661">
          <a:extLst>
            <a:ext uri="{FF2B5EF4-FFF2-40B4-BE49-F238E27FC236}">
              <a16:creationId xmlns:a16="http://schemas.microsoft.com/office/drawing/2014/main" id="{E9F573CD-EA9F-4481-B18C-43E08025D00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63" name="フローチャート: 判断 662">
          <a:extLst>
            <a:ext uri="{FF2B5EF4-FFF2-40B4-BE49-F238E27FC236}">
              <a16:creationId xmlns:a16="http://schemas.microsoft.com/office/drawing/2014/main" id="{D966F9C9-D5D0-497D-8D51-0C9626D12C67}"/>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64" name="フローチャート: 判断 663">
          <a:extLst>
            <a:ext uri="{FF2B5EF4-FFF2-40B4-BE49-F238E27FC236}">
              <a16:creationId xmlns:a16="http://schemas.microsoft.com/office/drawing/2014/main" id="{46856777-0DB6-4719-B08B-47BD69935D5D}"/>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627CE1B-4984-4EB4-8D2A-2454BF00FE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726D07F-B269-4D00-BE93-AE94165EE0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FCAAC83-6ABE-499F-88E5-59278A6C78A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6D47711-FEAC-4FB6-922E-54CA3A00E0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C2E81A49-122E-4D11-BC5B-3361842D5B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670" name="楕円 669">
          <a:extLst>
            <a:ext uri="{FF2B5EF4-FFF2-40B4-BE49-F238E27FC236}">
              <a16:creationId xmlns:a16="http://schemas.microsoft.com/office/drawing/2014/main" id="{B4436FF9-2D31-4DD6-AB92-6A9A713B71C0}"/>
            </a:ext>
          </a:extLst>
        </xdr:cNvPr>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10161</xdr:rowOff>
    </xdr:from>
    <xdr:to>
      <xdr:col>107</xdr:col>
      <xdr:colOff>101600</xdr:colOff>
      <xdr:row>82</xdr:row>
      <xdr:rowOff>111761</xdr:rowOff>
    </xdr:to>
    <xdr:sp macro="" textlink="">
      <xdr:nvSpPr>
        <xdr:cNvPr id="671" name="楕円 670">
          <a:extLst>
            <a:ext uri="{FF2B5EF4-FFF2-40B4-BE49-F238E27FC236}">
              <a16:creationId xmlns:a16="http://schemas.microsoft.com/office/drawing/2014/main" id="{9B825247-0A85-457C-9787-89CD7B61E8EA}"/>
            </a:ext>
          </a:extLst>
        </xdr:cNvPr>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60961</xdr:rowOff>
    </xdr:to>
    <xdr:cxnSp macro="">
      <xdr:nvCxnSpPr>
        <xdr:cNvPr id="672" name="直線コネクタ 671">
          <a:extLst>
            <a:ext uri="{FF2B5EF4-FFF2-40B4-BE49-F238E27FC236}">
              <a16:creationId xmlns:a16="http://schemas.microsoft.com/office/drawing/2014/main" id="{51BD62B4-3057-4007-A68F-CC0C8F0D11E2}"/>
            </a:ext>
          </a:extLst>
        </xdr:cNvPr>
        <xdr:cNvCxnSpPr/>
      </xdr:nvCxnSpPr>
      <xdr:spPr>
        <a:xfrm flipV="1">
          <a:off x="20434300" y="14104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24637</xdr:rowOff>
    </xdr:from>
    <xdr:to>
      <xdr:col>102</xdr:col>
      <xdr:colOff>165100</xdr:colOff>
      <xdr:row>82</xdr:row>
      <xdr:rowOff>126237</xdr:rowOff>
    </xdr:to>
    <xdr:sp macro="" textlink="">
      <xdr:nvSpPr>
        <xdr:cNvPr id="673" name="楕円 672">
          <a:extLst>
            <a:ext uri="{FF2B5EF4-FFF2-40B4-BE49-F238E27FC236}">
              <a16:creationId xmlns:a16="http://schemas.microsoft.com/office/drawing/2014/main" id="{45C77BDF-D974-46EB-A8F0-D8C71C1D0C8C}"/>
            </a:ext>
          </a:extLst>
        </xdr:cNvPr>
        <xdr:cNvSpPr/>
      </xdr:nvSpPr>
      <xdr:spPr>
        <a:xfrm>
          <a:off x="1949450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75437</xdr:rowOff>
    </xdr:to>
    <xdr:cxnSp macro="">
      <xdr:nvCxnSpPr>
        <xdr:cNvPr id="674" name="直線コネクタ 673">
          <a:extLst>
            <a:ext uri="{FF2B5EF4-FFF2-40B4-BE49-F238E27FC236}">
              <a16:creationId xmlns:a16="http://schemas.microsoft.com/office/drawing/2014/main" id="{9599772C-0727-40BB-B081-8683C6CDE20F}"/>
            </a:ext>
          </a:extLst>
        </xdr:cNvPr>
        <xdr:cNvCxnSpPr/>
      </xdr:nvCxnSpPr>
      <xdr:spPr>
        <a:xfrm flipV="1">
          <a:off x="19545300" y="14119861"/>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31496</xdr:rowOff>
    </xdr:from>
    <xdr:to>
      <xdr:col>98</xdr:col>
      <xdr:colOff>38100</xdr:colOff>
      <xdr:row>82</xdr:row>
      <xdr:rowOff>133096</xdr:rowOff>
    </xdr:to>
    <xdr:sp macro="" textlink="">
      <xdr:nvSpPr>
        <xdr:cNvPr id="675" name="楕円 674">
          <a:extLst>
            <a:ext uri="{FF2B5EF4-FFF2-40B4-BE49-F238E27FC236}">
              <a16:creationId xmlns:a16="http://schemas.microsoft.com/office/drawing/2014/main" id="{EF5B5EAF-84A2-4D84-8AE8-2E0B46C54B76}"/>
            </a:ext>
          </a:extLst>
        </xdr:cNvPr>
        <xdr:cNvSpPr/>
      </xdr:nvSpPr>
      <xdr:spPr>
        <a:xfrm>
          <a:off x="18605500" y="14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75437</xdr:rowOff>
    </xdr:from>
    <xdr:to>
      <xdr:col>102</xdr:col>
      <xdr:colOff>114300</xdr:colOff>
      <xdr:row>82</xdr:row>
      <xdr:rowOff>82296</xdr:rowOff>
    </xdr:to>
    <xdr:cxnSp macro="">
      <xdr:nvCxnSpPr>
        <xdr:cNvPr id="676" name="直線コネクタ 675">
          <a:extLst>
            <a:ext uri="{FF2B5EF4-FFF2-40B4-BE49-F238E27FC236}">
              <a16:creationId xmlns:a16="http://schemas.microsoft.com/office/drawing/2014/main" id="{F7DA0935-34DA-480A-AE65-685EB1CC83B2}"/>
            </a:ext>
          </a:extLst>
        </xdr:cNvPr>
        <xdr:cNvCxnSpPr/>
      </xdr:nvCxnSpPr>
      <xdr:spPr>
        <a:xfrm flipV="1">
          <a:off x="18656300" y="141343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77" name="n_1aveValue【消防施設】&#10;一人当たり面積">
          <a:extLst>
            <a:ext uri="{FF2B5EF4-FFF2-40B4-BE49-F238E27FC236}">
              <a16:creationId xmlns:a16="http://schemas.microsoft.com/office/drawing/2014/main" id="{2428CEC5-3074-4E0F-B9B6-69FC66B190A3}"/>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78" name="n_2aveValue【消防施設】&#10;一人当たり面積">
          <a:extLst>
            <a:ext uri="{FF2B5EF4-FFF2-40B4-BE49-F238E27FC236}">
              <a16:creationId xmlns:a16="http://schemas.microsoft.com/office/drawing/2014/main" id="{AF01B681-CA11-4C74-986D-E4A921514AB5}"/>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79" name="n_3aveValue【消防施設】&#10;一人当たり面積">
          <a:extLst>
            <a:ext uri="{FF2B5EF4-FFF2-40B4-BE49-F238E27FC236}">
              <a16:creationId xmlns:a16="http://schemas.microsoft.com/office/drawing/2014/main" id="{984D8146-D73E-48D8-AFE4-4CEE53C62B57}"/>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680" name="n_4aveValue【消防施設】&#10;一人当たり面積">
          <a:extLst>
            <a:ext uri="{FF2B5EF4-FFF2-40B4-BE49-F238E27FC236}">
              <a16:creationId xmlns:a16="http://schemas.microsoft.com/office/drawing/2014/main" id="{999FFBE0-1FF7-4C0D-AB2B-F4C262F98072}"/>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681" name="n_1mainValue【消防施設】&#10;一人当たり面積">
          <a:extLst>
            <a:ext uri="{FF2B5EF4-FFF2-40B4-BE49-F238E27FC236}">
              <a16:creationId xmlns:a16="http://schemas.microsoft.com/office/drawing/2014/main" id="{102700F4-2960-4573-A0B7-48020C21B8A0}"/>
            </a:ext>
          </a:extLst>
        </xdr:cNvPr>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82" name="n_2mainValue【消防施設】&#10;一人当たり面積">
          <a:extLst>
            <a:ext uri="{FF2B5EF4-FFF2-40B4-BE49-F238E27FC236}">
              <a16:creationId xmlns:a16="http://schemas.microsoft.com/office/drawing/2014/main" id="{690617B4-6B18-437F-B736-A7895D87F1F3}"/>
            </a:ext>
          </a:extLst>
        </xdr:cNvPr>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142764</xdr:rowOff>
    </xdr:from>
    <xdr:ext cx="469744" cy="259045"/>
    <xdr:sp macro="" textlink="">
      <xdr:nvSpPr>
        <xdr:cNvPr id="683" name="n_3mainValue【消防施設】&#10;一人当たり面積">
          <a:extLst>
            <a:ext uri="{FF2B5EF4-FFF2-40B4-BE49-F238E27FC236}">
              <a16:creationId xmlns:a16="http://schemas.microsoft.com/office/drawing/2014/main" id="{DE857F60-F8E8-4291-B7E1-34B96EB6560F}"/>
            </a:ext>
          </a:extLst>
        </xdr:cNvPr>
        <xdr:cNvSpPr txBox="1"/>
      </xdr:nvSpPr>
      <xdr:spPr>
        <a:xfrm>
          <a:off x="19310427" y="138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149623</xdr:rowOff>
    </xdr:from>
    <xdr:ext cx="469744" cy="259045"/>
    <xdr:sp macro="" textlink="">
      <xdr:nvSpPr>
        <xdr:cNvPr id="684" name="n_4mainValue【消防施設】&#10;一人当たり面積">
          <a:extLst>
            <a:ext uri="{FF2B5EF4-FFF2-40B4-BE49-F238E27FC236}">
              <a16:creationId xmlns:a16="http://schemas.microsoft.com/office/drawing/2014/main" id="{8C8FA764-86F4-46EB-9C8E-EB58EF0297D4}"/>
            </a:ext>
          </a:extLst>
        </xdr:cNvPr>
        <xdr:cNvSpPr txBox="1"/>
      </xdr:nvSpPr>
      <xdr:spPr>
        <a:xfrm>
          <a:off x="18421427" y="138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F14ED8CB-70BD-45FE-915F-C1F624D335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7B9D6D09-C17E-466E-A5D6-C86E4EDFA7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F50B7792-3370-4AE3-A46D-5425A36C62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9BEF7E8B-7FB4-4C10-80FB-C9D83C5BDE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1E109214-0D21-47DD-B2AA-D4188F156B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FA2D96AB-92CD-400D-AE93-B4E9AEB044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2C77DF2-76EB-4310-A70A-FD8ABDF591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ED43F264-52F7-4346-AD5D-F1AF68AE76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1DFDD49F-B344-462A-A2BB-49266A3A3D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38E5F39E-86C6-490C-8EAD-14A20A799F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5" name="テキスト ボックス 694">
          <a:extLst>
            <a:ext uri="{FF2B5EF4-FFF2-40B4-BE49-F238E27FC236}">
              <a16:creationId xmlns:a16="http://schemas.microsoft.com/office/drawing/2014/main" id="{DC714EDC-98F0-4F60-8714-5DD5425CA5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6" name="直線コネクタ 695">
          <a:extLst>
            <a:ext uri="{FF2B5EF4-FFF2-40B4-BE49-F238E27FC236}">
              <a16:creationId xmlns:a16="http://schemas.microsoft.com/office/drawing/2014/main" id="{ED9FF1D5-D324-4400-8373-EC0121F752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5971EED6-65F4-40B2-BFD7-CEF940486ED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8" name="直線コネクタ 697">
          <a:extLst>
            <a:ext uri="{FF2B5EF4-FFF2-40B4-BE49-F238E27FC236}">
              <a16:creationId xmlns:a16="http://schemas.microsoft.com/office/drawing/2014/main" id="{8A96E0A7-0DF8-4B9F-AA22-D9FB5CB71F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9" name="テキスト ボックス 698">
          <a:extLst>
            <a:ext uri="{FF2B5EF4-FFF2-40B4-BE49-F238E27FC236}">
              <a16:creationId xmlns:a16="http://schemas.microsoft.com/office/drawing/2014/main" id="{D73006A9-6446-490E-8BC2-F27A654EFE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0" name="直線コネクタ 699">
          <a:extLst>
            <a:ext uri="{FF2B5EF4-FFF2-40B4-BE49-F238E27FC236}">
              <a16:creationId xmlns:a16="http://schemas.microsoft.com/office/drawing/2014/main" id="{39180BD7-2390-4E75-AACE-780780D580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1" name="テキスト ボックス 700">
          <a:extLst>
            <a:ext uri="{FF2B5EF4-FFF2-40B4-BE49-F238E27FC236}">
              <a16:creationId xmlns:a16="http://schemas.microsoft.com/office/drawing/2014/main" id="{50BE79A7-E4DB-4697-949D-0B68140A4A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2" name="直線コネクタ 701">
          <a:extLst>
            <a:ext uri="{FF2B5EF4-FFF2-40B4-BE49-F238E27FC236}">
              <a16:creationId xmlns:a16="http://schemas.microsoft.com/office/drawing/2014/main" id="{41783E99-55B1-43D8-B0D4-3101B5AF46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3" name="テキスト ボックス 702">
          <a:extLst>
            <a:ext uri="{FF2B5EF4-FFF2-40B4-BE49-F238E27FC236}">
              <a16:creationId xmlns:a16="http://schemas.microsoft.com/office/drawing/2014/main" id="{83121EBA-4E8A-4EAB-8F0E-6DE9FDE915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4" name="直線コネクタ 703">
          <a:extLst>
            <a:ext uri="{FF2B5EF4-FFF2-40B4-BE49-F238E27FC236}">
              <a16:creationId xmlns:a16="http://schemas.microsoft.com/office/drawing/2014/main" id="{F742179A-B45B-4800-B969-81E5518947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5" name="テキスト ボックス 704">
          <a:extLst>
            <a:ext uri="{FF2B5EF4-FFF2-40B4-BE49-F238E27FC236}">
              <a16:creationId xmlns:a16="http://schemas.microsoft.com/office/drawing/2014/main" id="{F61667CF-D200-4E54-BD59-6C8C3C5235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6" name="直線コネクタ 705">
          <a:extLst>
            <a:ext uri="{FF2B5EF4-FFF2-40B4-BE49-F238E27FC236}">
              <a16:creationId xmlns:a16="http://schemas.microsoft.com/office/drawing/2014/main" id="{361479EA-27E7-4313-BCF5-A2A4F46632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7" name="テキスト ボックス 706">
          <a:extLst>
            <a:ext uri="{FF2B5EF4-FFF2-40B4-BE49-F238E27FC236}">
              <a16:creationId xmlns:a16="http://schemas.microsoft.com/office/drawing/2014/main" id="{3C48A7F6-35C5-4758-8204-072DFC5A68D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A751E374-508C-4E24-81A9-90FA5D32A3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D8EFCFF6-5A51-44FC-B0B4-F26BAD57A1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10" name="直線コネクタ 709">
          <a:extLst>
            <a:ext uri="{FF2B5EF4-FFF2-40B4-BE49-F238E27FC236}">
              <a16:creationId xmlns:a16="http://schemas.microsoft.com/office/drawing/2014/main" id="{AF09A5A5-1432-4AEC-B69B-33DF22C9AD3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1" name="【庁舎】&#10;有形固定資産減価償却率最小値テキスト">
          <a:extLst>
            <a:ext uri="{FF2B5EF4-FFF2-40B4-BE49-F238E27FC236}">
              <a16:creationId xmlns:a16="http://schemas.microsoft.com/office/drawing/2014/main" id="{57575164-C7C6-4529-8438-3D84F7E32B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2" name="直線コネクタ 711">
          <a:extLst>
            <a:ext uri="{FF2B5EF4-FFF2-40B4-BE49-F238E27FC236}">
              <a16:creationId xmlns:a16="http://schemas.microsoft.com/office/drawing/2014/main" id="{2B3F70E4-605A-484D-AF20-814E00D40B4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3" name="【庁舎】&#10;有形固定資産減価償却率最大値テキスト">
          <a:extLst>
            <a:ext uri="{FF2B5EF4-FFF2-40B4-BE49-F238E27FC236}">
              <a16:creationId xmlns:a16="http://schemas.microsoft.com/office/drawing/2014/main" id="{0D9951A2-D191-4EE2-A75E-1564C450A084}"/>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4" name="直線コネクタ 713">
          <a:extLst>
            <a:ext uri="{FF2B5EF4-FFF2-40B4-BE49-F238E27FC236}">
              <a16:creationId xmlns:a16="http://schemas.microsoft.com/office/drawing/2014/main" id="{D12A53B4-8A3D-450F-A850-2D347723CA5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15" name="【庁舎】&#10;有形固定資産減価償却率平均値テキスト">
          <a:extLst>
            <a:ext uri="{FF2B5EF4-FFF2-40B4-BE49-F238E27FC236}">
              <a16:creationId xmlns:a16="http://schemas.microsoft.com/office/drawing/2014/main" id="{C48F6C1B-639C-4C5E-9D89-86C5E6E89ACF}"/>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16" name="フローチャート: 判断 715">
          <a:extLst>
            <a:ext uri="{FF2B5EF4-FFF2-40B4-BE49-F238E27FC236}">
              <a16:creationId xmlns:a16="http://schemas.microsoft.com/office/drawing/2014/main" id="{3FD47000-A9FE-47E8-82E3-BEE7C1C44F7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17" name="フローチャート: 判断 716">
          <a:extLst>
            <a:ext uri="{FF2B5EF4-FFF2-40B4-BE49-F238E27FC236}">
              <a16:creationId xmlns:a16="http://schemas.microsoft.com/office/drawing/2014/main" id="{9C787C22-1B68-4F5D-8795-EBDDDA4C6F3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18" name="フローチャート: 判断 717">
          <a:extLst>
            <a:ext uri="{FF2B5EF4-FFF2-40B4-BE49-F238E27FC236}">
              <a16:creationId xmlns:a16="http://schemas.microsoft.com/office/drawing/2014/main" id="{CF425ACF-F1AA-4AAB-BAAA-6874534F7AA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19" name="フローチャート: 判断 718">
          <a:extLst>
            <a:ext uri="{FF2B5EF4-FFF2-40B4-BE49-F238E27FC236}">
              <a16:creationId xmlns:a16="http://schemas.microsoft.com/office/drawing/2014/main" id="{9B54D7EA-2235-4255-8E50-30B079E5344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20" name="フローチャート: 判断 719">
          <a:extLst>
            <a:ext uri="{FF2B5EF4-FFF2-40B4-BE49-F238E27FC236}">
              <a16:creationId xmlns:a16="http://schemas.microsoft.com/office/drawing/2014/main" id="{66B40EE2-AB02-4CEE-813D-347FD386859F}"/>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0BBDEA6-C01A-478E-A06E-3F853AB4F3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A474A1E-0D7B-458D-A74C-106F080478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4EEBD7FA-37BB-4838-94FB-A79E10ABC3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89AB250C-EF6F-4D30-A62D-EA8A8E46DC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7C6177F-2B4E-48C0-8453-A3217395FD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26" name="楕円 725">
          <a:extLst>
            <a:ext uri="{FF2B5EF4-FFF2-40B4-BE49-F238E27FC236}">
              <a16:creationId xmlns:a16="http://schemas.microsoft.com/office/drawing/2014/main" id="{593A1075-31AA-48DE-A35F-612E4FAF3340}"/>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727" name="楕円 726">
          <a:extLst>
            <a:ext uri="{FF2B5EF4-FFF2-40B4-BE49-F238E27FC236}">
              <a16:creationId xmlns:a16="http://schemas.microsoft.com/office/drawing/2014/main" id="{A5147869-8839-4724-98D9-79282CAB4FE9}"/>
            </a:ext>
          </a:extLst>
        </xdr:cNvPr>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125186</xdr:rowOff>
    </xdr:to>
    <xdr:cxnSp macro="">
      <xdr:nvCxnSpPr>
        <xdr:cNvPr id="728" name="直線コネクタ 727">
          <a:extLst>
            <a:ext uri="{FF2B5EF4-FFF2-40B4-BE49-F238E27FC236}">
              <a16:creationId xmlns:a16="http://schemas.microsoft.com/office/drawing/2014/main" id="{EEB8210D-823C-4A4E-8880-68DC92DFC06E}"/>
            </a:ext>
          </a:extLst>
        </xdr:cNvPr>
        <xdr:cNvCxnSpPr/>
      </xdr:nvCxnSpPr>
      <xdr:spPr>
        <a:xfrm>
          <a:off x="14592300" y="1825153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29" name="楕円 728">
          <a:extLst>
            <a:ext uri="{FF2B5EF4-FFF2-40B4-BE49-F238E27FC236}">
              <a16:creationId xmlns:a16="http://schemas.microsoft.com/office/drawing/2014/main" id="{581392A1-9F0D-4280-B1D6-D81C1BFD7CC0}"/>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77832</xdr:rowOff>
    </xdr:to>
    <xdr:cxnSp macro="">
      <xdr:nvCxnSpPr>
        <xdr:cNvPr id="730" name="直線コネクタ 729">
          <a:extLst>
            <a:ext uri="{FF2B5EF4-FFF2-40B4-BE49-F238E27FC236}">
              <a16:creationId xmlns:a16="http://schemas.microsoft.com/office/drawing/2014/main" id="{D9BAC1C3-E0CD-4746-92F4-EE3C6DE2445E}"/>
            </a:ext>
          </a:extLst>
        </xdr:cNvPr>
        <xdr:cNvCxnSpPr/>
      </xdr:nvCxnSpPr>
      <xdr:spPr>
        <a:xfrm>
          <a:off x="13703300" y="1820418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731" name="楕円 730">
          <a:extLst>
            <a:ext uri="{FF2B5EF4-FFF2-40B4-BE49-F238E27FC236}">
              <a16:creationId xmlns:a16="http://schemas.microsoft.com/office/drawing/2014/main" id="{79F38648-0FED-4C39-AEAE-293E95722C94}"/>
            </a:ext>
          </a:extLst>
        </xdr:cNvPr>
        <xdr:cNvSpPr/>
      </xdr:nvSpPr>
      <xdr:spPr>
        <a:xfrm>
          <a:off x="1276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4355</xdr:rowOff>
    </xdr:from>
    <xdr:to>
      <xdr:col>71</xdr:col>
      <xdr:colOff>177800</xdr:colOff>
      <xdr:row>106</xdr:row>
      <xdr:rowOff>30480</xdr:rowOff>
    </xdr:to>
    <xdr:cxnSp macro="">
      <xdr:nvCxnSpPr>
        <xdr:cNvPr id="732" name="直線コネクタ 731">
          <a:extLst>
            <a:ext uri="{FF2B5EF4-FFF2-40B4-BE49-F238E27FC236}">
              <a16:creationId xmlns:a16="http://schemas.microsoft.com/office/drawing/2014/main" id="{2745C995-A0BD-4E62-974F-E9B0FF26009C}"/>
            </a:ext>
          </a:extLst>
        </xdr:cNvPr>
        <xdr:cNvCxnSpPr/>
      </xdr:nvCxnSpPr>
      <xdr:spPr>
        <a:xfrm>
          <a:off x="12814300" y="181780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33" name="n_1aveValue【庁舎】&#10;有形固定資産減価償却率">
          <a:extLst>
            <a:ext uri="{FF2B5EF4-FFF2-40B4-BE49-F238E27FC236}">
              <a16:creationId xmlns:a16="http://schemas.microsoft.com/office/drawing/2014/main" id="{430DE28A-1A69-46C3-B21E-1328D512E89B}"/>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34" name="n_2aveValue【庁舎】&#10;有形固定資産減価償却率">
          <a:extLst>
            <a:ext uri="{FF2B5EF4-FFF2-40B4-BE49-F238E27FC236}">
              <a16:creationId xmlns:a16="http://schemas.microsoft.com/office/drawing/2014/main" id="{D7F6B32D-9941-41EB-86B0-93E1CE805B05}"/>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35" name="n_3aveValue【庁舎】&#10;有形固定資産減価償却率">
          <a:extLst>
            <a:ext uri="{FF2B5EF4-FFF2-40B4-BE49-F238E27FC236}">
              <a16:creationId xmlns:a16="http://schemas.microsoft.com/office/drawing/2014/main" id="{F7A93216-5916-4BD6-B50D-52FF6CD6417A}"/>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36" name="n_4aveValue【庁舎】&#10;有形固定資産減価償却率">
          <a:extLst>
            <a:ext uri="{FF2B5EF4-FFF2-40B4-BE49-F238E27FC236}">
              <a16:creationId xmlns:a16="http://schemas.microsoft.com/office/drawing/2014/main" id="{9E9E972B-800D-499A-8761-BC13AAA82BAB}"/>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37" name="n_1mainValue【庁舎】&#10;有形固定資産減価償却率">
          <a:extLst>
            <a:ext uri="{FF2B5EF4-FFF2-40B4-BE49-F238E27FC236}">
              <a16:creationId xmlns:a16="http://schemas.microsoft.com/office/drawing/2014/main" id="{47D26D9E-DD7A-446E-BFF7-97A9CF1D2E04}"/>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738" name="n_2mainValue【庁舎】&#10;有形固定資産減価償却率">
          <a:extLst>
            <a:ext uri="{FF2B5EF4-FFF2-40B4-BE49-F238E27FC236}">
              <a16:creationId xmlns:a16="http://schemas.microsoft.com/office/drawing/2014/main" id="{73C812CB-1CF3-4221-9715-59AB590E6566}"/>
            </a:ext>
          </a:extLst>
        </xdr:cNvPr>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39" name="n_3mainValue【庁舎】&#10;有形固定資産減価償却率">
          <a:extLst>
            <a:ext uri="{FF2B5EF4-FFF2-40B4-BE49-F238E27FC236}">
              <a16:creationId xmlns:a16="http://schemas.microsoft.com/office/drawing/2014/main" id="{0F725A86-8F9C-4838-8E34-4584B511AFD2}"/>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46282</xdr:rowOff>
    </xdr:from>
    <xdr:ext cx="405111" cy="259045"/>
    <xdr:sp macro="" textlink="">
      <xdr:nvSpPr>
        <xdr:cNvPr id="740" name="n_4mainValue【庁舎】&#10;有形固定資産減価償却率">
          <a:extLst>
            <a:ext uri="{FF2B5EF4-FFF2-40B4-BE49-F238E27FC236}">
              <a16:creationId xmlns:a16="http://schemas.microsoft.com/office/drawing/2014/main" id="{DA8D597B-F0F7-4F48-B864-A97BA64FE3B7}"/>
            </a:ext>
          </a:extLst>
        </xdr:cNvPr>
        <xdr:cNvSpPr txBox="1"/>
      </xdr:nvSpPr>
      <xdr:spPr>
        <a:xfrm>
          <a:off x="12611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a:extLst>
            <a:ext uri="{FF2B5EF4-FFF2-40B4-BE49-F238E27FC236}">
              <a16:creationId xmlns:a16="http://schemas.microsoft.com/office/drawing/2014/main" id="{28D80B28-06AE-4F59-8BE0-86F7E26BD5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a:extLst>
            <a:ext uri="{FF2B5EF4-FFF2-40B4-BE49-F238E27FC236}">
              <a16:creationId xmlns:a16="http://schemas.microsoft.com/office/drawing/2014/main" id="{3CC0D366-2F17-44C1-AA2E-C9555A03A7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a:extLst>
            <a:ext uri="{FF2B5EF4-FFF2-40B4-BE49-F238E27FC236}">
              <a16:creationId xmlns:a16="http://schemas.microsoft.com/office/drawing/2014/main" id="{7B483DF2-6B93-4DE3-A3B5-DA918CE712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a:extLst>
            <a:ext uri="{FF2B5EF4-FFF2-40B4-BE49-F238E27FC236}">
              <a16:creationId xmlns:a16="http://schemas.microsoft.com/office/drawing/2014/main" id="{EA31645A-E35D-477F-B0D2-A3FC8F5F65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a:extLst>
            <a:ext uri="{FF2B5EF4-FFF2-40B4-BE49-F238E27FC236}">
              <a16:creationId xmlns:a16="http://schemas.microsoft.com/office/drawing/2014/main" id="{0DBC1139-ABAE-4AE6-BA15-90A4E067FA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a:extLst>
            <a:ext uri="{FF2B5EF4-FFF2-40B4-BE49-F238E27FC236}">
              <a16:creationId xmlns:a16="http://schemas.microsoft.com/office/drawing/2014/main" id="{0A074689-DD2F-4A9C-A0DF-42A7610E04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a:extLst>
            <a:ext uri="{FF2B5EF4-FFF2-40B4-BE49-F238E27FC236}">
              <a16:creationId xmlns:a16="http://schemas.microsoft.com/office/drawing/2014/main" id="{F4B57394-EEFB-4156-AC2D-B0A705ACDD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17E23A4E-E05F-448A-A8DF-80363AE2CC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a:extLst>
            <a:ext uri="{FF2B5EF4-FFF2-40B4-BE49-F238E27FC236}">
              <a16:creationId xmlns:a16="http://schemas.microsoft.com/office/drawing/2014/main" id="{8AABD92C-7B51-4D58-8686-3921549739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a:extLst>
            <a:ext uri="{FF2B5EF4-FFF2-40B4-BE49-F238E27FC236}">
              <a16:creationId xmlns:a16="http://schemas.microsoft.com/office/drawing/2014/main" id="{F0EECEE2-0B74-4F4C-91F8-4601268D81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a:extLst>
            <a:ext uri="{FF2B5EF4-FFF2-40B4-BE49-F238E27FC236}">
              <a16:creationId xmlns:a16="http://schemas.microsoft.com/office/drawing/2014/main" id="{66F670D3-330B-413B-976F-3BE35BE11C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A1B55CD1-F221-4D0A-ACE1-DA329760C66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a:extLst>
            <a:ext uri="{FF2B5EF4-FFF2-40B4-BE49-F238E27FC236}">
              <a16:creationId xmlns:a16="http://schemas.microsoft.com/office/drawing/2014/main" id="{41282BDD-801D-4864-B3E0-0A0FAB9D97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a:extLst>
            <a:ext uri="{FF2B5EF4-FFF2-40B4-BE49-F238E27FC236}">
              <a16:creationId xmlns:a16="http://schemas.microsoft.com/office/drawing/2014/main" id="{DE5344AD-766D-4C26-9F58-72B3AB08E7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a:extLst>
            <a:ext uri="{FF2B5EF4-FFF2-40B4-BE49-F238E27FC236}">
              <a16:creationId xmlns:a16="http://schemas.microsoft.com/office/drawing/2014/main" id="{7ABC1115-7BAB-4708-BD96-2A5B850A69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a:extLst>
            <a:ext uri="{FF2B5EF4-FFF2-40B4-BE49-F238E27FC236}">
              <a16:creationId xmlns:a16="http://schemas.microsoft.com/office/drawing/2014/main" id="{6C0C95C4-FF21-4AA8-95D3-5129C94B6C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a:extLst>
            <a:ext uri="{FF2B5EF4-FFF2-40B4-BE49-F238E27FC236}">
              <a16:creationId xmlns:a16="http://schemas.microsoft.com/office/drawing/2014/main" id="{247B5E3D-7CBC-408D-82A9-436F95025A7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a:extLst>
            <a:ext uri="{FF2B5EF4-FFF2-40B4-BE49-F238E27FC236}">
              <a16:creationId xmlns:a16="http://schemas.microsoft.com/office/drawing/2014/main" id="{61F37FD2-80DE-4A39-91E6-B05EB567B1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a:extLst>
            <a:ext uri="{FF2B5EF4-FFF2-40B4-BE49-F238E27FC236}">
              <a16:creationId xmlns:a16="http://schemas.microsoft.com/office/drawing/2014/main" id="{8EC91C23-9EC0-4349-AB69-07E6E555ABB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a:extLst>
            <a:ext uri="{FF2B5EF4-FFF2-40B4-BE49-F238E27FC236}">
              <a16:creationId xmlns:a16="http://schemas.microsoft.com/office/drawing/2014/main" id="{B507329E-C3A8-4971-9A5A-5F15921550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C37F2C1A-1214-4826-8230-43C14401C9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F5767648-4D77-42F7-8A81-45BD25FAA1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D1EB1176-996E-43B8-B079-92A8289B44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64" name="直線コネクタ 763">
          <a:extLst>
            <a:ext uri="{FF2B5EF4-FFF2-40B4-BE49-F238E27FC236}">
              <a16:creationId xmlns:a16="http://schemas.microsoft.com/office/drawing/2014/main" id="{36CAB38F-78C5-4874-AA92-433B5EA3871F}"/>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65" name="【庁舎】&#10;一人当たり面積最小値テキスト">
          <a:extLst>
            <a:ext uri="{FF2B5EF4-FFF2-40B4-BE49-F238E27FC236}">
              <a16:creationId xmlns:a16="http://schemas.microsoft.com/office/drawing/2014/main" id="{51969715-A5EA-497C-80CD-13E9046AC62B}"/>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66" name="直線コネクタ 765">
          <a:extLst>
            <a:ext uri="{FF2B5EF4-FFF2-40B4-BE49-F238E27FC236}">
              <a16:creationId xmlns:a16="http://schemas.microsoft.com/office/drawing/2014/main" id="{0BCE36BB-278F-4666-ABD5-A20BB0084955}"/>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67" name="【庁舎】&#10;一人当たり面積最大値テキスト">
          <a:extLst>
            <a:ext uri="{FF2B5EF4-FFF2-40B4-BE49-F238E27FC236}">
              <a16:creationId xmlns:a16="http://schemas.microsoft.com/office/drawing/2014/main" id="{525A4C8D-DF50-411C-9E83-F27C5BE172B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68" name="直線コネクタ 767">
          <a:extLst>
            <a:ext uri="{FF2B5EF4-FFF2-40B4-BE49-F238E27FC236}">
              <a16:creationId xmlns:a16="http://schemas.microsoft.com/office/drawing/2014/main" id="{FBCBA6A2-E6F9-4A97-BC0C-1F0CE7D5C80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69" name="【庁舎】&#10;一人当たり面積平均値テキスト">
          <a:extLst>
            <a:ext uri="{FF2B5EF4-FFF2-40B4-BE49-F238E27FC236}">
              <a16:creationId xmlns:a16="http://schemas.microsoft.com/office/drawing/2014/main" id="{DE27FD56-F366-41AA-934F-8BB0BD7A31D6}"/>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70" name="フローチャート: 判断 769">
          <a:extLst>
            <a:ext uri="{FF2B5EF4-FFF2-40B4-BE49-F238E27FC236}">
              <a16:creationId xmlns:a16="http://schemas.microsoft.com/office/drawing/2014/main" id="{730BC553-E22F-42F6-A769-77E51F2E8FFD}"/>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71" name="フローチャート: 判断 770">
          <a:extLst>
            <a:ext uri="{FF2B5EF4-FFF2-40B4-BE49-F238E27FC236}">
              <a16:creationId xmlns:a16="http://schemas.microsoft.com/office/drawing/2014/main" id="{58F30732-BA07-40D3-8DB7-D20630D5F4E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72" name="フローチャート: 判断 771">
          <a:extLst>
            <a:ext uri="{FF2B5EF4-FFF2-40B4-BE49-F238E27FC236}">
              <a16:creationId xmlns:a16="http://schemas.microsoft.com/office/drawing/2014/main" id="{7340024C-451A-4E84-BD9E-E87938DED667}"/>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73" name="フローチャート: 判断 772">
          <a:extLst>
            <a:ext uri="{FF2B5EF4-FFF2-40B4-BE49-F238E27FC236}">
              <a16:creationId xmlns:a16="http://schemas.microsoft.com/office/drawing/2014/main" id="{80082845-FD0F-41D2-A04A-251565A2CC76}"/>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74" name="フローチャート: 判断 773">
          <a:extLst>
            <a:ext uri="{FF2B5EF4-FFF2-40B4-BE49-F238E27FC236}">
              <a16:creationId xmlns:a16="http://schemas.microsoft.com/office/drawing/2014/main" id="{B14B4AD8-1997-4C05-B413-850DB1DF49B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15862FD-B55A-4C71-831D-8820F31838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F84AC60-942F-46A2-95E1-56D9413A73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0116E5B-8768-45E9-9367-23F8E3A124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8C4B73E-143C-4062-BA7C-4A219522AB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B88DA7B-FF0F-45AA-86C9-1A8E7BD3BC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780" name="楕円 779">
          <a:extLst>
            <a:ext uri="{FF2B5EF4-FFF2-40B4-BE49-F238E27FC236}">
              <a16:creationId xmlns:a16="http://schemas.microsoft.com/office/drawing/2014/main" id="{43AF168B-24FC-44CE-BB82-B68974025D0A}"/>
            </a:ext>
          </a:extLst>
        </xdr:cNvPr>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138557</xdr:rowOff>
    </xdr:from>
    <xdr:to>
      <xdr:col>107</xdr:col>
      <xdr:colOff>101600</xdr:colOff>
      <xdr:row>106</xdr:row>
      <xdr:rowOff>68707</xdr:rowOff>
    </xdr:to>
    <xdr:sp macro="" textlink="">
      <xdr:nvSpPr>
        <xdr:cNvPr id="781" name="楕円 780">
          <a:extLst>
            <a:ext uri="{FF2B5EF4-FFF2-40B4-BE49-F238E27FC236}">
              <a16:creationId xmlns:a16="http://schemas.microsoft.com/office/drawing/2014/main" id="{59947B3D-93BB-4F3A-9E7D-39B4AD019320}"/>
            </a:ext>
          </a:extLst>
        </xdr:cNvPr>
        <xdr:cNvSpPr/>
      </xdr:nvSpPr>
      <xdr:spPr>
        <a:xfrm>
          <a:off x="20383500" y="181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17907</xdr:rowOff>
    </xdr:to>
    <xdr:cxnSp macro="">
      <xdr:nvCxnSpPr>
        <xdr:cNvPr id="782" name="直線コネクタ 781">
          <a:extLst>
            <a:ext uri="{FF2B5EF4-FFF2-40B4-BE49-F238E27FC236}">
              <a16:creationId xmlns:a16="http://schemas.microsoft.com/office/drawing/2014/main" id="{FC38D699-F2BA-4A11-BFBF-6562D087D8DB}"/>
            </a:ext>
          </a:extLst>
        </xdr:cNvPr>
        <xdr:cNvCxnSpPr/>
      </xdr:nvCxnSpPr>
      <xdr:spPr>
        <a:xfrm flipV="1">
          <a:off x="20434300" y="1818360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147701</xdr:rowOff>
    </xdr:from>
    <xdr:to>
      <xdr:col>102</xdr:col>
      <xdr:colOff>165100</xdr:colOff>
      <xdr:row>106</xdr:row>
      <xdr:rowOff>77851</xdr:rowOff>
    </xdr:to>
    <xdr:sp macro="" textlink="">
      <xdr:nvSpPr>
        <xdr:cNvPr id="783" name="楕円 782">
          <a:extLst>
            <a:ext uri="{FF2B5EF4-FFF2-40B4-BE49-F238E27FC236}">
              <a16:creationId xmlns:a16="http://schemas.microsoft.com/office/drawing/2014/main" id="{EAB30722-8ACA-4675-B63B-1DFAC2D649AE}"/>
            </a:ext>
          </a:extLst>
        </xdr:cNvPr>
        <xdr:cNvSpPr/>
      </xdr:nvSpPr>
      <xdr:spPr>
        <a:xfrm>
          <a:off x="194945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17907</xdr:rowOff>
    </xdr:from>
    <xdr:to>
      <xdr:col>107</xdr:col>
      <xdr:colOff>50800</xdr:colOff>
      <xdr:row>106</xdr:row>
      <xdr:rowOff>27051</xdr:rowOff>
    </xdr:to>
    <xdr:cxnSp macro="">
      <xdr:nvCxnSpPr>
        <xdr:cNvPr id="784" name="直線コネクタ 783">
          <a:extLst>
            <a:ext uri="{FF2B5EF4-FFF2-40B4-BE49-F238E27FC236}">
              <a16:creationId xmlns:a16="http://schemas.microsoft.com/office/drawing/2014/main" id="{2BD193B2-4D26-4538-BB11-D5A40F097690}"/>
            </a:ext>
          </a:extLst>
        </xdr:cNvPr>
        <xdr:cNvCxnSpPr/>
      </xdr:nvCxnSpPr>
      <xdr:spPr>
        <a:xfrm flipV="1">
          <a:off x="19545300" y="181916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151892</xdr:rowOff>
    </xdr:from>
    <xdr:to>
      <xdr:col>98</xdr:col>
      <xdr:colOff>38100</xdr:colOff>
      <xdr:row>106</xdr:row>
      <xdr:rowOff>82042</xdr:rowOff>
    </xdr:to>
    <xdr:sp macro="" textlink="">
      <xdr:nvSpPr>
        <xdr:cNvPr id="785" name="楕円 784">
          <a:extLst>
            <a:ext uri="{FF2B5EF4-FFF2-40B4-BE49-F238E27FC236}">
              <a16:creationId xmlns:a16="http://schemas.microsoft.com/office/drawing/2014/main" id="{03A0EC36-F846-4013-BFBA-1081DE88B8E8}"/>
            </a:ext>
          </a:extLst>
        </xdr:cNvPr>
        <xdr:cNvSpPr/>
      </xdr:nvSpPr>
      <xdr:spPr>
        <a:xfrm>
          <a:off x="18605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27051</xdr:rowOff>
    </xdr:from>
    <xdr:to>
      <xdr:col>102</xdr:col>
      <xdr:colOff>114300</xdr:colOff>
      <xdr:row>106</xdr:row>
      <xdr:rowOff>31242</xdr:rowOff>
    </xdr:to>
    <xdr:cxnSp macro="">
      <xdr:nvCxnSpPr>
        <xdr:cNvPr id="786" name="直線コネクタ 785">
          <a:extLst>
            <a:ext uri="{FF2B5EF4-FFF2-40B4-BE49-F238E27FC236}">
              <a16:creationId xmlns:a16="http://schemas.microsoft.com/office/drawing/2014/main" id="{321C3780-03D6-4018-B9BF-738ED26610E5}"/>
            </a:ext>
          </a:extLst>
        </xdr:cNvPr>
        <xdr:cNvCxnSpPr/>
      </xdr:nvCxnSpPr>
      <xdr:spPr>
        <a:xfrm flipV="1">
          <a:off x="18656300" y="182007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87" name="n_1aveValue【庁舎】&#10;一人当たり面積">
          <a:extLst>
            <a:ext uri="{FF2B5EF4-FFF2-40B4-BE49-F238E27FC236}">
              <a16:creationId xmlns:a16="http://schemas.microsoft.com/office/drawing/2014/main" id="{9584AB39-96D8-4134-9A6D-5A8D664E5AAE}"/>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88" name="n_2aveValue【庁舎】&#10;一人当たり面積">
          <a:extLst>
            <a:ext uri="{FF2B5EF4-FFF2-40B4-BE49-F238E27FC236}">
              <a16:creationId xmlns:a16="http://schemas.microsoft.com/office/drawing/2014/main" id="{9FA8D376-B277-4235-80EF-BBD67DA36215}"/>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89" name="n_3aveValue【庁舎】&#10;一人当たり面積">
          <a:extLst>
            <a:ext uri="{FF2B5EF4-FFF2-40B4-BE49-F238E27FC236}">
              <a16:creationId xmlns:a16="http://schemas.microsoft.com/office/drawing/2014/main" id="{40FC178E-DFB6-43C4-B4F8-30129510BFCC}"/>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90" name="n_4aveValue【庁舎】&#10;一人当たり面積">
          <a:extLst>
            <a:ext uri="{FF2B5EF4-FFF2-40B4-BE49-F238E27FC236}">
              <a16:creationId xmlns:a16="http://schemas.microsoft.com/office/drawing/2014/main" id="{F57F2E7A-5D42-497B-96FD-6998608C6486}"/>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77233</xdr:rowOff>
    </xdr:from>
    <xdr:ext cx="469744" cy="259045"/>
    <xdr:sp macro="" textlink="">
      <xdr:nvSpPr>
        <xdr:cNvPr id="791" name="n_1mainValue【庁舎】&#10;一人当たり面積">
          <a:extLst>
            <a:ext uri="{FF2B5EF4-FFF2-40B4-BE49-F238E27FC236}">
              <a16:creationId xmlns:a16="http://schemas.microsoft.com/office/drawing/2014/main" id="{0D035DE4-A717-49E9-B5FD-CCE46D7D3B93}"/>
            </a:ext>
          </a:extLst>
        </xdr:cNvPr>
        <xdr:cNvSpPr txBox="1"/>
      </xdr:nvSpPr>
      <xdr:spPr>
        <a:xfrm>
          <a:off x="210757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85234</xdr:rowOff>
    </xdr:from>
    <xdr:ext cx="469744" cy="259045"/>
    <xdr:sp macro="" textlink="">
      <xdr:nvSpPr>
        <xdr:cNvPr id="792" name="n_2mainValue【庁舎】&#10;一人当たり面積">
          <a:extLst>
            <a:ext uri="{FF2B5EF4-FFF2-40B4-BE49-F238E27FC236}">
              <a16:creationId xmlns:a16="http://schemas.microsoft.com/office/drawing/2014/main" id="{F8D9FD94-2F03-4247-A5D0-C7D8E2871A24}"/>
            </a:ext>
          </a:extLst>
        </xdr:cNvPr>
        <xdr:cNvSpPr txBox="1"/>
      </xdr:nvSpPr>
      <xdr:spPr>
        <a:xfrm>
          <a:off x="20199427" y="179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94378</xdr:rowOff>
    </xdr:from>
    <xdr:ext cx="469744" cy="259045"/>
    <xdr:sp macro="" textlink="">
      <xdr:nvSpPr>
        <xdr:cNvPr id="793" name="n_3mainValue【庁舎】&#10;一人当たり面積">
          <a:extLst>
            <a:ext uri="{FF2B5EF4-FFF2-40B4-BE49-F238E27FC236}">
              <a16:creationId xmlns:a16="http://schemas.microsoft.com/office/drawing/2014/main" id="{7758C869-FDD8-46E5-AA18-2CA4F8AB9F4C}"/>
            </a:ext>
          </a:extLst>
        </xdr:cNvPr>
        <xdr:cNvSpPr txBox="1"/>
      </xdr:nvSpPr>
      <xdr:spPr>
        <a:xfrm>
          <a:off x="193104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98569</xdr:rowOff>
    </xdr:from>
    <xdr:ext cx="469744" cy="259045"/>
    <xdr:sp macro="" textlink="">
      <xdr:nvSpPr>
        <xdr:cNvPr id="794" name="n_4mainValue【庁舎】&#10;一人当たり面積">
          <a:extLst>
            <a:ext uri="{FF2B5EF4-FFF2-40B4-BE49-F238E27FC236}">
              <a16:creationId xmlns:a16="http://schemas.microsoft.com/office/drawing/2014/main" id="{91F2AA21-7CF2-4A81-9D3B-745EA0E5FDB3}"/>
            </a:ext>
          </a:extLst>
        </xdr:cNvPr>
        <xdr:cNvSpPr txBox="1"/>
      </xdr:nvSpPr>
      <xdr:spPr>
        <a:xfrm>
          <a:off x="184214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FB1409D8-3394-4A99-9A68-77B111B0EA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D68BC9A6-80B8-4504-B5B1-CCD303513C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09DE00E2-A75F-4522-9E51-3CD6F8981E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が挙げられるが、震災等の影響により必要な更新・改修に着手できなかったことから、比率が高くなっている。</a:t>
          </a:r>
        </a:p>
        <a:p>
          <a:r>
            <a:rPr kumimoji="1" lang="ja-JP" altLang="en-US" sz="1300">
              <a:latin typeface="ＭＳ Ｐゴシック" panose="020B0600070205080204" pitchFamily="50" charset="-128"/>
              <a:ea typeface="ＭＳ Ｐゴシック" panose="020B0600070205080204" pitchFamily="50" charset="-128"/>
            </a:rPr>
            <a:t>＜今後の方針＞</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（旧庁舎）ともに解体。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震災・事故後から継続している税収減等により、前年度比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ヵ年平均）で、単年度では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避難指示解除による住民帰還・移住や中野地区復興産業拠点への企業進出等により、税収が大きく変動する可能性があることから、その動向等を注視しつつ、確実な歳入確保に努める。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125185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2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90715</xdr:rowOff>
    </xdr:from>
    <xdr:to>
      <xdr:col>19</xdr:col>
      <xdr:colOff>133350</xdr:colOff>
      <xdr:row>38</xdr:row>
      <xdr:rowOff>107950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90715</xdr:rowOff>
    </xdr:from>
    <xdr:to>
      <xdr:col>15</xdr:col>
      <xdr:colOff>82550</xdr:colOff>
      <xdr:row>38</xdr:row>
      <xdr:rowOff>107950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125185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39915</xdr:rowOff>
    </xdr:from>
    <xdr:to>
      <xdr:col>15</xdr:col>
      <xdr:colOff>133350</xdr:colOff>
      <xdr:row>38</xdr:row>
      <xdr:rowOff>141515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151691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経常的支出が横ばいであった一方、地方税（固定資産税）の増、地方交付税の増等経常的収入の増が比率減の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震災・事故以降、経常一般財源の確保が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課題であるため、事業の見直し等による経常経費の削減に努め、比率上昇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128481</xdr:rowOff>
    </xdr:from>
    <xdr:to>
      <xdr:col>23</xdr:col>
      <xdr:colOff>133350</xdr:colOff>
      <xdr:row>61</xdr:row>
      <xdr:rowOff>147531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4031"/>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63</xdr:row>
      <xdr:rowOff>13758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0598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64</xdr:row>
      <xdr:rowOff>59479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510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59479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8913"/>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77681</xdr:rowOff>
    </xdr:from>
    <xdr:to>
      <xdr:col>23</xdr:col>
      <xdr:colOff>184150</xdr:colOff>
      <xdr:row>60</xdr:row>
      <xdr:rowOff>7831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94208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37058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8679</xdr:rowOff>
    </xdr:from>
    <xdr:to>
      <xdr:col>11</xdr:col>
      <xdr:colOff>82550</xdr:colOff>
      <xdr:row>64</xdr:row>
      <xdr:rowOff>110279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95056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円となり、人口が減少傾向にある一方、会計年度任用職員に係る人件費の増、町内防犯・防災パトロール事業等莫大な経費を要する復旧・復興事業（物件費）の継続が主な要因である。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業務平準化等による人件費の削減、今後の復旧・復興事業の精査・見直し等に努め、経費削減を図っていく。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12582</xdr:rowOff>
    </xdr:from>
    <xdr:to>
      <xdr:col>23</xdr:col>
      <xdr:colOff>133350</xdr:colOff>
      <xdr:row>81</xdr:row>
      <xdr:rowOff>86716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0032"/>
          <a:ext cx="838200" cy="7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151808</xdr:rowOff>
    </xdr:from>
    <xdr:to>
      <xdr:col>19</xdr:col>
      <xdr:colOff>133350</xdr:colOff>
      <xdr:row>81</xdr:row>
      <xdr:rowOff>12582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780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124414</xdr:rowOff>
    </xdr:from>
    <xdr:to>
      <xdr:col>15</xdr:col>
      <xdr:colOff>82550</xdr:colOff>
      <xdr:row>80</xdr:row>
      <xdr:rowOff>151808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0414"/>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119994</xdr:rowOff>
    </xdr:from>
    <xdr:to>
      <xdr:col>11</xdr:col>
      <xdr:colOff>31750</xdr:colOff>
      <xdr:row>80</xdr:row>
      <xdr:rowOff>124414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599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35916</xdr:rowOff>
    </xdr:from>
    <xdr:to>
      <xdr:col>23</xdr:col>
      <xdr:colOff>184150</xdr:colOff>
      <xdr:row>81</xdr:row>
      <xdr:rowOff>137516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9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133232</xdr:rowOff>
    </xdr:from>
    <xdr:to>
      <xdr:col>19</xdr:col>
      <xdr:colOff>184150</xdr:colOff>
      <xdr:row>81</xdr:row>
      <xdr:rowOff>63382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73559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101008</xdr:rowOff>
    </xdr:from>
    <xdr:to>
      <xdr:col>15</xdr:col>
      <xdr:colOff>133350</xdr:colOff>
      <xdr:row>81</xdr:row>
      <xdr:rowOff>31158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41335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73614</xdr:rowOff>
    </xdr:from>
    <xdr:to>
      <xdr:col>11</xdr:col>
      <xdr:colOff>82550</xdr:colOff>
      <xdr:row>81</xdr:row>
      <xdr:rowOff>3764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69194</xdr:rowOff>
    </xdr:from>
    <xdr:to>
      <xdr:col>7</xdr:col>
      <xdr:colOff>31750</xdr:colOff>
      <xdr:row>80</xdr:row>
      <xdr:rowOff>170794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9521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類似団体平均を大きく下回っており、令和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年度では過去最低の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86.9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町の現状と国水準が大きく乖離しており、震災後の定年・早期退職者の増に加え、中途採用者の増等による経験年数・平均給与のバラつきが顕著であるためである。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も中途採用者の増、指数の減少が見込まれ、現在の水準を維持するためには、前歴換算の見直し、さらには昇給・昇格の短縮等抜本的な手法をとる必要があるが、引き続き住民理解が得られる給与体系・構造等適正な行政運営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16193</xdr:rowOff>
    </xdr:from>
    <xdr:to>
      <xdr:col>81</xdr:col>
      <xdr:colOff>44450</xdr:colOff>
      <xdr:row>84</xdr:row>
      <xdr:rowOff>16193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17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16193</xdr:rowOff>
    </xdr:from>
    <xdr:to>
      <xdr:col>77</xdr:col>
      <xdr:colOff>44450</xdr:colOff>
      <xdr:row>85</xdr:row>
      <xdr:rowOff>1588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1799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43814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7483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86</xdr:row>
      <xdr:rowOff>11113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17064"/>
          <a:ext cx="8890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136843</xdr:rowOff>
    </xdr:from>
    <xdr:to>
      <xdr:col>81</xdr:col>
      <xdr:colOff>95250</xdr:colOff>
      <xdr:row>84</xdr:row>
      <xdr:rowOff>66993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153370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136843</xdr:rowOff>
    </xdr:from>
    <xdr:to>
      <xdr:col>77</xdr:col>
      <xdr:colOff>95250</xdr:colOff>
      <xdr:row>84</xdr:row>
      <xdr:rowOff>66993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77170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3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人となり、人口が減少している一方、震災・事故からの復旧・復興業務に対応するための任期付職員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の採用増によるものである。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今後の避難指示解除に向けた復旧・復興事業等の業務量が増加の一途を辿っているため、状況に応じた組織の見直し、業務の平準化等により適正な定員管理に努める。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56552</xdr:rowOff>
    </xdr:from>
    <xdr:to>
      <xdr:col>81</xdr:col>
      <xdr:colOff>44450</xdr:colOff>
      <xdr:row>59</xdr:row>
      <xdr:rowOff>71719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72102"/>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56552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6596"/>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170779</xdr:rowOff>
    </xdr:from>
    <xdr:to>
      <xdr:col>72</xdr:col>
      <xdr:colOff>203200</xdr:colOff>
      <xdr:row>59</xdr:row>
      <xdr:rowOff>21046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148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149061</xdr:rowOff>
    </xdr:from>
    <xdr:to>
      <xdr:col>68</xdr:col>
      <xdr:colOff>152400</xdr:colOff>
      <xdr:row>58</xdr:row>
      <xdr:rowOff>170779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931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20919</xdr:rowOff>
    </xdr:from>
    <xdr:to>
      <xdr:col>81</xdr:col>
      <xdr:colOff>95250</xdr:colOff>
      <xdr:row>59</xdr:row>
      <xdr:rowOff>122519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37446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5752</xdr:rowOff>
    </xdr:from>
    <xdr:to>
      <xdr:col>77</xdr:col>
      <xdr:colOff>95250</xdr:colOff>
      <xdr:row>59</xdr:row>
      <xdr:rowOff>107352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117529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9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119979</xdr:rowOff>
    </xdr:from>
    <xdr:to>
      <xdr:col>68</xdr:col>
      <xdr:colOff>203200</xdr:colOff>
      <xdr:row>59</xdr:row>
      <xdr:rowOff>50129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60306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98261</xdr:rowOff>
    </xdr:from>
    <xdr:to>
      <xdr:col>64</xdr:col>
      <xdr:colOff>152400</xdr:colOff>
      <xdr:row>59</xdr:row>
      <xdr:rowOff>28411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38588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％となり、公債費の減はもとより、大掛かりな新規借入の抑制に努めているため、数値が大きく減少している。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今後も継続して新規借入の抑制が図られるよう、健全な財政運営を目指す。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3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81643</xdr:rowOff>
    </xdr:from>
    <xdr:ext cx="9099176" cy="425758"/>
    <xdr:sp macro="" textlink="">
      <xdr:nvSpPr>
        <xdr:cNvPr id="461" name="テキスト ボックス 460">
          <a:extLst>
            <a:ext uri="{FF2B5EF4-FFF2-40B4-BE49-F238E27FC236}">
              <a16:creationId xmlns:a16="http://schemas.microsoft.com/office/drawing/2014/main" id="{3D58F821-71CA-475A-8E1F-AF91F6FB2DBA}"/>
            </a:ext>
          </a:extLst>
        </xdr:cNvPr>
        <xdr:cNvSpPr txBox="1"/>
      </xdr:nvSpPr>
      <xdr:spPr>
        <a:xfrm>
          <a:off x="748393" y="468085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特定財源（基金）の充当によるものであり、同様の傾向の継続が見込まれる。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引き続き、適正な人員配置、業務の平準化等により人件費の抑制を図る。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14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34</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77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32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04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105918</xdr:rowOff>
    </xdr:from>
    <xdr:to>
      <xdr:col>24</xdr:col>
      <xdr:colOff>76200</xdr:colOff>
      <xdr:row>34</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69342</xdr:rowOff>
    </xdr:from>
    <xdr:to>
      <xdr:col>15</xdr:col>
      <xdr:colOff>149225</xdr:colOff>
      <xdr:row>33</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23622</xdr:rowOff>
    </xdr:from>
    <xdr:to>
      <xdr:col>11</xdr:col>
      <xdr:colOff>60325</xdr:colOff>
      <xdr:row>33</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平均と同等である。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においても行政運営に係る経常経費の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433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0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決算総額が減少し、前年度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長期避難による健康状態の悪化により、社会福祉費、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福祉費における扶助費が高額であるため、高齢者の健康増進等に取り組むなど、中長期的に経費が削減できるよう努める。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繰出金の増によるものであり、全町避難に伴う下水道使用料等収入がないため、今後数年は同様の傾向が継続することが見込まれる。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168148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6137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168148</xdr:rowOff>
    </xdr:from>
    <xdr:to>
      <xdr:col>78</xdr:col>
      <xdr:colOff>69850</xdr:colOff>
      <xdr:row>59</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12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19558</xdr:rowOff>
    </xdr:from>
    <xdr:to>
      <xdr:col>73</xdr:col>
      <xdr:colOff>180975</xdr:colOff>
      <xdr:row>59</xdr:row>
      <xdr:rowOff>156718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35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156718</xdr:rowOff>
    </xdr:from>
    <xdr:to>
      <xdr:col>69</xdr:col>
      <xdr:colOff>92075</xdr:colOff>
      <xdr:row>59</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2722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140208</xdr:rowOff>
    </xdr:from>
    <xdr:to>
      <xdr:col>74</xdr:col>
      <xdr:colOff>31750</xdr:colOff>
      <xdr:row>59</xdr:row>
      <xdr:rowOff>70358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55135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家屋り災判定による町県民税減免に伴う還付金の減が主な要因であり、他の補助費等を含め、今後も抑制に努める。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077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31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03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がかりな新規借入を行っていないことによるものだが、今後の復旧・復興事業の増、各種施設の維持管理経費の増等が見込まれるため、状況に応じた新規借入を考慮しつつ、過度な負担となら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168910</xdr:rowOff>
    </xdr:from>
    <xdr:to>
      <xdr:col>24</xdr:col>
      <xdr:colOff>25400</xdr:colOff>
      <xdr:row>75</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562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17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118110</xdr:rowOff>
    </xdr:from>
    <xdr:to>
      <xdr:col>24</xdr:col>
      <xdr:colOff>76200</xdr:colOff>
      <xdr:row>75</xdr:row>
      <xdr:rowOff>48260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134637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73661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48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79</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6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80</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067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80</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22961"/>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134638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76028</xdr:rowOff>
    </xdr:from>
    <xdr:to>
      <xdr:col>29</xdr:col>
      <xdr:colOff>127000</xdr:colOff>
      <xdr:row>18</xdr:row>
      <xdr:rowOff>85789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9753"/>
          <a:ext cx="6477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85789</xdr:rowOff>
    </xdr:from>
    <xdr:to>
      <xdr:col>26</xdr:col>
      <xdr:colOff>50800</xdr:colOff>
      <xdr:row>18</xdr:row>
      <xdr:rowOff>108161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9514"/>
          <a:ext cx="698500" cy="2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108161</xdr:rowOff>
    </xdr:from>
    <xdr:to>
      <xdr:col>22</xdr:col>
      <xdr:colOff>114300</xdr:colOff>
      <xdr:row>18</xdr:row>
      <xdr:rowOff>124788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1886"/>
          <a:ext cx="698500" cy="1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124788</xdr:rowOff>
    </xdr:from>
    <xdr:to>
      <xdr:col>18</xdr:col>
      <xdr:colOff>177800</xdr:colOff>
      <xdr:row>18</xdr:row>
      <xdr:rowOff>126703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851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25228</xdr:rowOff>
    </xdr:from>
    <xdr:to>
      <xdr:col>29</xdr:col>
      <xdr:colOff>177800</xdr:colOff>
      <xdr:row>18</xdr:row>
      <xdr:rowOff>126828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105255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34989</xdr:rowOff>
    </xdr:from>
    <xdr:to>
      <xdr:col>26</xdr:col>
      <xdr:colOff>101600</xdr:colOff>
      <xdr:row>18</xdr:row>
      <xdr:rowOff>136589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121366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57361</xdr:rowOff>
    </xdr:from>
    <xdr:to>
      <xdr:col>22</xdr:col>
      <xdr:colOff>165100</xdr:colOff>
      <xdr:row>18</xdr:row>
      <xdr:rowOff>158962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10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143739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73988</xdr:rowOff>
    </xdr:from>
    <xdr:to>
      <xdr:col>19</xdr:col>
      <xdr:colOff>38100</xdr:colOff>
      <xdr:row>19</xdr:row>
      <xdr:rowOff>4139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160365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75903</xdr:rowOff>
    </xdr:from>
    <xdr:to>
      <xdr:col>15</xdr:col>
      <xdr:colOff>101600</xdr:colOff>
      <xdr:row>19</xdr:row>
      <xdr:rowOff>6053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333856</xdr:rowOff>
    </xdr:from>
    <xdr:to>
      <xdr:col>29</xdr:col>
      <xdr:colOff>127000</xdr:colOff>
      <xdr:row>35</xdr:row>
      <xdr:rowOff>334381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44206"/>
          <a:ext cx="647700" cy="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333636</xdr:rowOff>
    </xdr:from>
    <xdr:to>
      <xdr:col>26</xdr:col>
      <xdr:colOff>50800</xdr:colOff>
      <xdr:row>35</xdr:row>
      <xdr:rowOff>333856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3986"/>
          <a:ext cx="698500" cy="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293471</xdr:rowOff>
    </xdr:from>
    <xdr:to>
      <xdr:col>22</xdr:col>
      <xdr:colOff>114300</xdr:colOff>
      <xdr:row>35</xdr:row>
      <xdr:rowOff>333636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03821"/>
          <a:ext cx="6985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273944</xdr:rowOff>
    </xdr:from>
    <xdr:to>
      <xdr:col>18</xdr:col>
      <xdr:colOff>177800</xdr:colOff>
      <xdr:row>35</xdr:row>
      <xdr:rowOff>293471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4294"/>
          <a:ext cx="6985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283581</xdr:rowOff>
    </xdr:from>
    <xdr:to>
      <xdr:col>29</xdr:col>
      <xdr:colOff>177800</xdr:colOff>
      <xdr:row>36</xdr:row>
      <xdr:rowOff>42281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9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255658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6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283056</xdr:rowOff>
    </xdr:from>
    <xdr:to>
      <xdr:col>26</xdr:col>
      <xdr:colOff>101600</xdr:colOff>
      <xdr:row>36</xdr:row>
      <xdr:rowOff>41756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26533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282836</xdr:rowOff>
    </xdr:from>
    <xdr:to>
      <xdr:col>22</xdr:col>
      <xdr:colOff>165100</xdr:colOff>
      <xdr:row>36</xdr:row>
      <xdr:rowOff>41536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26313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242671</xdr:rowOff>
    </xdr:from>
    <xdr:to>
      <xdr:col>19</xdr:col>
      <xdr:colOff>38100</xdr:colOff>
      <xdr:row>36</xdr:row>
      <xdr:rowOff>1371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329048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223144</xdr:rowOff>
    </xdr:from>
    <xdr:to>
      <xdr:col>15</xdr:col>
      <xdr:colOff>101600</xdr:colOff>
      <xdr:row>35</xdr:row>
      <xdr:rowOff>324744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309521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64430</xdr:rowOff>
    </xdr:from>
    <xdr:to>
      <xdr:col>24</xdr:col>
      <xdr:colOff>63500</xdr:colOff>
      <xdr:row>37</xdr:row>
      <xdr:rowOff>69952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8080"/>
          <a:ext cx="8382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69952</xdr:rowOff>
    </xdr:from>
    <xdr:to>
      <xdr:col>19</xdr:col>
      <xdr:colOff>177800</xdr:colOff>
      <xdr:row>37</xdr:row>
      <xdr:rowOff>118258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3602"/>
          <a:ext cx="889000" cy="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118258</xdr:rowOff>
    </xdr:from>
    <xdr:to>
      <xdr:col>15</xdr:col>
      <xdr:colOff>50800</xdr:colOff>
      <xdr:row>37</xdr:row>
      <xdr:rowOff>129211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1908"/>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125664</xdr:rowOff>
    </xdr:from>
    <xdr:to>
      <xdr:col>10</xdr:col>
      <xdr:colOff>114300</xdr:colOff>
      <xdr:row>37</xdr:row>
      <xdr:rowOff>129211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931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13630</xdr:rowOff>
    </xdr:from>
    <xdr:to>
      <xdr:col>24</xdr:col>
      <xdr:colOff>114300</xdr:colOff>
      <xdr:row>37</xdr:row>
      <xdr:rowOff>115230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19152</xdr:rowOff>
    </xdr:from>
    <xdr:to>
      <xdr:col>20</xdr:col>
      <xdr:colOff>38100</xdr:colOff>
      <xdr:row>37</xdr:row>
      <xdr:rowOff>120752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111879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67458</xdr:rowOff>
    </xdr:from>
    <xdr:to>
      <xdr:col>15</xdr:col>
      <xdr:colOff>101600</xdr:colOff>
      <xdr:row>37</xdr:row>
      <xdr:rowOff>169058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160184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78411</xdr:rowOff>
    </xdr:from>
    <xdr:to>
      <xdr:col>10</xdr:col>
      <xdr:colOff>165100</xdr:colOff>
      <xdr:row>38</xdr:row>
      <xdr:rowOff>8561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171138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74864</xdr:rowOff>
    </xdr:from>
    <xdr:to>
      <xdr:col>6</xdr:col>
      <xdr:colOff>38100</xdr:colOff>
      <xdr:row>38</xdr:row>
      <xdr:rowOff>5014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167591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54298</xdr:rowOff>
    </xdr:from>
    <xdr:to>
      <xdr:col>24</xdr:col>
      <xdr:colOff>63500</xdr:colOff>
      <xdr:row>56</xdr:row>
      <xdr:rowOff>152809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5498"/>
          <a:ext cx="838200" cy="9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152809</xdr:rowOff>
    </xdr:from>
    <xdr:to>
      <xdr:col>19</xdr:col>
      <xdr:colOff>177800</xdr:colOff>
      <xdr:row>56</xdr:row>
      <xdr:rowOff>160308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4009"/>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160308</xdr:rowOff>
    </xdr:from>
    <xdr:to>
      <xdr:col>15</xdr:col>
      <xdr:colOff>50800</xdr:colOff>
      <xdr:row>57</xdr:row>
      <xdr:rowOff>13777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1508"/>
          <a:ext cx="8890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13777</xdr:rowOff>
    </xdr:from>
    <xdr:to>
      <xdr:col>10</xdr:col>
      <xdr:colOff>114300</xdr:colOff>
      <xdr:row>57</xdr:row>
      <xdr:rowOff>22745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6427"/>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3498</xdr:rowOff>
    </xdr:from>
    <xdr:to>
      <xdr:col>24</xdr:col>
      <xdr:colOff>114300</xdr:colOff>
      <xdr:row>56</xdr:row>
      <xdr:rowOff>105098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26375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102009</xdr:rowOff>
    </xdr:from>
    <xdr:to>
      <xdr:col>20</xdr:col>
      <xdr:colOff>38100</xdr:colOff>
      <xdr:row>57</xdr:row>
      <xdr:rowOff>32159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48686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109508</xdr:rowOff>
    </xdr:from>
    <xdr:to>
      <xdr:col>15</xdr:col>
      <xdr:colOff>101600</xdr:colOff>
      <xdr:row>57</xdr:row>
      <xdr:rowOff>39658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56185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134427</xdr:rowOff>
    </xdr:from>
    <xdr:to>
      <xdr:col>10</xdr:col>
      <xdr:colOff>165100</xdr:colOff>
      <xdr:row>57</xdr:row>
      <xdr:rowOff>64577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81104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1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143395</xdr:rowOff>
    </xdr:from>
    <xdr:to>
      <xdr:col>6</xdr:col>
      <xdr:colOff>38100</xdr:colOff>
      <xdr:row>57</xdr:row>
      <xdr:rowOff>73545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90072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128060</xdr:rowOff>
    </xdr:from>
    <xdr:to>
      <xdr:col>24</xdr:col>
      <xdr:colOff>63500</xdr:colOff>
      <xdr:row>78</xdr:row>
      <xdr:rowOff>130648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1160"/>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130648</xdr:rowOff>
    </xdr:from>
    <xdr:to>
      <xdr:col>19</xdr:col>
      <xdr:colOff>177800</xdr:colOff>
      <xdr:row>78</xdr:row>
      <xdr:rowOff>137678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374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137678</xdr:rowOff>
    </xdr:from>
    <xdr:to>
      <xdr:col>15</xdr:col>
      <xdr:colOff>50800</xdr:colOff>
      <xdr:row>78</xdr:row>
      <xdr:rowOff>139046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0778"/>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138314</xdr:rowOff>
    </xdr:from>
    <xdr:to>
      <xdr:col>10</xdr:col>
      <xdr:colOff>114300</xdr:colOff>
      <xdr:row>78</xdr:row>
      <xdr:rowOff>139046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14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77260</xdr:rowOff>
    </xdr:from>
    <xdr:to>
      <xdr:col>24</xdr:col>
      <xdr:colOff>114300</xdr:colOff>
      <xdr:row>79</xdr:row>
      <xdr:rowOff>7410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79848</xdr:rowOff>
    </xdr:from>
    <xdr:to>
      <xdr:col>20</xdr:col>
      <xdr:colOff>38100</xdr:colOff>
      <xdr:row>79</xdr:row>
      <xdr:rowOff>9998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86878</xdr:rowOff>
    </xdr:from>
    <xdr:to>
      <xdr:col>15</xdr:col>
      <xdr:colOff>101600</xdr:colOff>
      <xdr:row>79</xdr:row>
      <xdr:rowOff>17028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8155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88246</xdr:rowOff>
    </xdr:from>
    <xdr:to>
      <xdr:col>10</xdr:col>
      <xdr:colOff>165100</xdr:colOff>
      <xdr:row>79</xdr:row>
      <xdr:rowOff>18396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9523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5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87514</xdr:rowOff>
    </xdr:from>
    <xdr:to>
      <xdr:col>6</xdr:col>
      <xdr:colOff>38100</xdr:colOff>
      <xdr:row>79</xdr:row>
      <xdr:rowOff>17664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8791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5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10153</xdr:rowOff>
    </xdr:from>
    <xdr:to>
      <xdr:col>24</xdr:col>
      <xdr:colOff>63500</xdr:colOff>
      <xdr:row>97</xdr:row>
      <xdr:rowOff>18374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7903"/>
          <a:ext cx="838200" cy="3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12500</xdr:rowOff>
    </xdr:from>
    <xdr:to>
      <xdr:col>19</xdr:col>
      <xdr:colOff>177800</xdr:colOff>
      <xdr:row>97</xdr:row>
      <xdr:rowOff>18374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43150"/>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12500</xdr:rowOff>
    </xdr:from>
    <xdr:to>
      <xdr:col>15</xdr:col>
      <xdr:colOff>50800</xdr:colOff>
      <xdr:row>97</xdr:row>
      <xdr:rowOff>19304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43150"/>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103124</xdr:rowOff>
    </xdr:from>
    <xdr:to>
      <xdr:col>10</xdr:col>
      <xdr:colOff>114300</xdr:colOff>
      <xdr:row>97</xdr:row>
      <xdr:rowOff>19304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62324"/>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130803</xdr:rowOff>
    </xdr:from>
    <xdr:to>
      <xdr:col>24</xdr:col>
      <xdr:colOff>114300</xdr:colOff>
      <xdr:row>95</xdr:row>
      <xdr:rowOff>60953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153680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139024</xdr:rowOff>
    </xdr:from>
    <xdr:to>
      <xdr:col>20</xdr:col>
      <xdr:colOff>38100</xdr:colOff>
      <xdr:row>97</xdr:row>
      <xdr:rowOff>69174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133150</xdr:rowOff>
    </xdr:from>
    <xdr:to>
      <xdr:col>15</xdr:col>
      <xdr:colOff>101600</xdr:colOff>
      <xdr:row>97</xdr:row>
      <xdr:rowOff>63300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54427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139954</xdr:rowOff>
    </xdr:from>
    <xdr:to>
      <xdr:col>10</xdr:col>
      <xdr:colOff>165100</xdr:colOff>
      <xdr:row>97</xdr:row>
      <xdr:rowOff>70104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52324</xdr:rowOff>
    </xdr:from>
    <xdr:to>
      <xdr:col>6</xdr:col>
      <xdr:colOff>38100</xdr:colOff>
      <xdr:row>96</xdr:row>
      <xdr:rowOff>153924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145051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56042</xdr:rowOff>
    </xdr:from>
    <xdr:to>
      <xdr:col>55</xdr:col>
      <xdr:colOff>0</xdr:colOff>
      <xdr:row>34</xdr:row>
      <xdr:rowOff>72811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370992"/>
          <a:ext cx="838200" cy="5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72811</xdr:rowOff>
    </xdr:from>
    <xdr:to>
      <xdr:col>50</xdr:col>
      <xdr:colOff>114300</xdr:colOff>
      <xdr:row>36</xdr:row>
      <xdr:rowOff>9236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02111"/>
          <a:ext cx="889000" cy="2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146373</xdr:rowOff>
    </xdr:from>
    <xdr:to>
      <xdr:col>45</xdr:col>
      <xdr:colOff>177800</xdr:colOff>
      <xdr:row>36</xdr:row>
      <xdr:rowOff>9236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975673"/>
          <a:ext cx="889000" cy="2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41192</xdr:rowOff>
    </xdr:from>
    <xdr:to>
      <xdr:col>41</xdr:col>
      <xdr:colOff>50800</xdr:colOff>
      <xdr:row>34</xdr:row>
      <xdr:rowOff>146373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870492"/>
          <a:ext cx="889000" cy="1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5242</xdr:rowOff>
    </xdr:from>
    <xdr:to>
      <xdr:col>55</xdr:col>
      <xdr:colOff>50800</xdr:colOff>
      <xdr:row>31</xdr:row>
      <xdr:rowOff>106842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129719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27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22011</xdr:rowOff>
    </xdr:from>
    <xdr:to>
      <xdr:col>50</xdr:col>
      <xdr:colOff>165100</xdr:colOff>
      <xdr:row>34</xdr:row>
      <xdr:rowOff>123611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140138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129886</xdr:rowOff>
    </xdr:from>
    <xdr:to>
      <xdr:col>46</xdr:col>
      <xdr:colOff>38100</xdr:colOff>
      <xdr:row>36</xdr:row>
      <xdr:rowOff>60036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76563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95573</xdr:rowOff>
    </xdr:from>
    <xdr:to>
      <xdr:col>41</xdr:col>
      <xdr:colOff>101600</xdr:colOff>
      <xdr:row>35</xdr:row>
      <xdr:rowOff>25723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42250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161842</xdr:rowOff>
    </xdr:from>
    <xdr:to>
      <xdr:col>36</xdr:col>
      <xdr:colOff>165100</xdr:colOff>
      <xdr:row>34</xdr:row>
      <xdr:rowOff>91992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108519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5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26362</xdr:rowOff>
    </xdr:from>
    <xdr:to>
      <xdr:col>55</xdr:col>
      <xdr:colOff>0</xdr:colOff>
      <xdr:row>57</xdr:row>
      <xdr:rowOff>62026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99012"/>
          <a:ext cx="8382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99129</xdr:rowOff>
    </xdr:from>
    <xdr:to>
      <xdr:col>50</xdr:col>
      <xdr:colOff>114300</xdr:colOff>
      <xdr:row>57</xdr:row>
      <xdr:rowOff>26362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00329"/>
          <a:ext cx="889000" cy="9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99129</xdr:rowOff>
    </xdr:from>
    <xdr:to>
      <xdr:col>45</xdr:col>
      <xdr:colOff>177800</xdr:colOff>
      <xdr:row>57</xdr:row>
      <xdr:rowOff>91844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00329"/>
          <a:ext cx="889000" cy="16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91844</xdr:rowOff>
    </xdr:from>
    <xdr:to>
      <xdr:col>41</xdr:col>
      <xdr:colOff>50800</xdr:colOff>
      <xdr:row>58</xdr:row>
      <xdr:rowOff>69958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4494"/>
          <a:ext cx="889000" cy="1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11226</xdr:rowOff>
    </xdr:from>
    <xdr:to>
      <xdr:col>55</xdr:col>
      <xdr:colOff>50800</xdr:colOff>
      <xdr:row>57</xdr:row>
      <xdr:rowOff>112826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34103</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353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147012</xdr:rowOff>
    </xdr:from>
    <xdr:to>
      <xdr:col>50</xdr:col>
      <xdr:colOff>165100</xdr:colOff>
      <xdr:row>57</xdr:row>
      <xdr:rowOff>77162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93689</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523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48329</xdr:rowOff>
    </xdr:from>
    <xdr:to>
      <xdr:col>46</xdr:col>
      <xdr:colOff>38100</xdr:colOff>
      <xdr:row>56</xdr:row>
      <xdr:rowOff>149929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166456</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24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41044</xdr:rowOff>
    </xdr:from>
    <xdr:to>
      <xdr:col>41</xdr:col>
      <xdr:colOff>101600</xdr:colOff>
      <xdr:row>57</xdr:row>
      <xdr:rowOff>142644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159171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8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19158</xdr:rowOff>
    </xdr:from>
    <xdr:to>
      <xdr:col>36</xdr:col>
      <xdr:colOff>165100</xdr:colOff>
      <xdr:row>58</xdr:row>
      <xdr:rowOff>120758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137285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64142</xdr:rowOff>
    </xdr:from>
    <xdr:to>
      <xdr:col>55</xdr:col>
      <xdr:colOff>0</xdr:colOff>
      <xdr:row>77</xdr:row>
      <xdr:rowOff>133837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65792"/>
          <a:ext cx="8382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16560</xdr:rowOff>
    </xdr:from>
    <xdr:to>
      <xdr:col>50</xdr:col>
      <xdr:colOff>114300</xdr:colOff>
      <xdr:row>77</xdr:row>
      <xdr:rowOff>64142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18210"/>
          <a:ext cx="8890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16560</xdr:rowOff>
    </xdr:from>
    <xdr:to>
      <xdr:col>45</xdr:col>
      <xdr:colOff>177800</xdr:colOff>
      <xdr:row>77</xdr:row>
      <xdr:rowOff>114852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8210"/>
          <a:ext cx="889000" cy="9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114852</xdr:rowOff>
    </xdr:from>
    <xdr:to>
      <xdr:col>41</xdr:col>
      <xdr:colOff>50800</xdr:colOff>
      <xdr:row>78</xdr:row>
      <xdr:rowOff>106345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16502"/>
          <a:ext cx="889000" cy="16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83037</xdr:rowOff>
    </xdr:from>
    <xdr:to>
      <xdr:col>55</xdr:col>
      <xdr:colOff>50800</xdr:colOff>
      <xdr:row>78</xdr:row>
      <xdr:rowOff>13187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105914</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13342</xdr:rowOff>
    </xdr:from>
    <xdr:to>
      <xdr:col>50</xdr:col>
      <xdr:colOff>165100</xdr:colOff>
      <xdr:row>77</xdr:row>
      <xdr:rowOff>114942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75</xdr:row>
      <xdr:rowOff>131469</xdr:rowOff>
    </xdr:from>
    <xdr:ext cx="69018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294205" y="129902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137210</xdr:rowOff>
    </xdr:from>
    <xdr:to>
      <xdr:col>46</xdr:col>
      <xdr:colOff>38100</xdr:colOff>
      <xdr:row>77</xdr:row>
      <xdr:rowOff>67360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75</xdr:row>
      <xdr:rowOff>83888</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05205" y="12942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64052</xdr:rowOff>
    </xdr:from>
    <xdr:to>
      <xdr:col>41</xdr:col>
      <xdr:colOff>101600</xdr:colOff>
      <xdr:row>77</xdr:row>
      <xdr:rowOff>165652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10729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0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55545</xdr:rowOff>
    </xdr:from>
    <xdr:to>
      <xdr:col>36</xdr:col>
      <xdr:colOff>165100</xdr:colOff>
      <xdr:row>78</xdr:row>
      <xdr:rowOff>157145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2222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37373</xdr:rowOff>
    </xdr:from>
    <xdr:to>
      <xdr:col>55</xdr:col>
      <xdr:colOff>0</xdr:colOff>
      <xdr:row>98</xdr:row>
      <xdr:rowOff>101961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39473"/>
          <a:ext cx="8382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101961</xdr:rowOff>
    </xdr:from>
    <xdr:to>
      <xdr:col>50</xdr:col>
      <xdr:colOff>114300</xdr:colOff>
      <xdr:row>98</xdr:row>
      <xdr:rowOff>142390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406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142390</xdr:rowOff>
    </xdr:from>
    <xdr:to>
      <xdr:col>45</xdr:col>
      <xdr:colOff>177800</xdr:colOff>
      <xdr:row>99</xdr:row>
      <xdr:rowOff>9258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44490"/>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9258</xdr:rowOff>
    </xdr:from>
    <xdr:to>
      <xdr:col>41</xdr:col>
      <xdr:colOff>50800</xdr:colOff>
      <xdr:row>99</xdr:row>
      <xdr:rowOff>22544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82808"/>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158023</xdr:rowOff>
    </xdr:from>
    <xdr:to>
      <xdr:col>55</xdr:col>
      <xdr:colOff>50800</xdr:colOff>
      <xdr:row>98</xdr:row>
      <xdr:rowOff>88173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136450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51161</xdr:rowOff>
    </xdr:from>
    <xdr:to>
      <xdr:col>50</xdr:col>
      <xdr:colOff>165100</xdr:colOff>
      <xdr:row>98</xdr:row>
      <xdr:rowOff>152761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143888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91590</xdr:rowOff>
    </xdr:from>
    <xdr:to>
      <xdr:col>46</xdr:col>
      <xdr:colOff>38100</xdr:colOff>
      <xdr:row>99</xdr:row>
      <xdr:rowOff>21740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129908</xdr:rowOff>
    </xdr:from>
    <xdr:to>
      <xdr:col>41</xdr:col>
      <xdr:colOff>101600</xdr:colOff>
      <xdr:row>99</xdr:row>
      <xdr:rowOff>60058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51185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143194</xdr:rowOff>
    </xdr:from>
    <xdr:to>
      <xdr:col>36</xdr:col>
      <xdr:colOff>165100</xdr:colOff>
      <xdr:row>99</xdr:row>
      <xdr:rowOff>73344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64471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7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130828</xdr:rowOff>
    </xdr:from>
    <xdr:to>
      <xdr:col>85</xdr:col>
      <xdr:colOff>127000</xdr:colOff>
      <xdr:row>38</xdr:row>
      <xdr:rowOff>13474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47447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125627</xdr:rowOff>
    </xdr:from>
    <xdr:to>
      <xdr:col>81</xdr:col>
      <xdr:colOff>50800</xdr:colOff>
      <xdr:row>38</xdr:row>
      <xdr:rowOff>13474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69277"/>
          <a:ext cx="889000" cy="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118785</xdr:rowOff>
    </xdr:from>
    <xdr:to>
      <xdr:col>76</xdr:col>
      <xdr:colOff>114300</xdr:colOff>
      <xdr:row>37</xdr:row>
      <xdr:rowOff>125627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6243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118785</xdr:rowOff>
    </xdr:from>
    <xdr:to>
      <xdr:col>71</xdr:col>
      <xdr:colOff>177800</xdr:colOff>
      <xdr:row>38</xdr:row>
      <xdr:rowOff>38622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6243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80028</xdr:rowOff>
    </xdr:from>
    <xdr:to>
      <xdr:col>85</xdr:col>
      <xdr:colOff>177800</xdr:colOff>
      <xdr:row>38</xdr:row>
      <xdr:rowOff>10178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102905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134124</xdr:rowOff>
    </xdr:from>
    <xdr:to>
      <xdr:col>81</xdr:col>
      <xdr:colOff>101600</xdr:colOff>
      <xdr:row>38</xdr:row>
      <xdr:rowOff>64274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80801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74827</xdr:rowOff>
    </xdr:from>
    <xdr:to>
      <xdr:col>76</xdr:col>
      <xdr:colOff>165100</xdr:colOff>
      <xdr:row>38</xdr:row>
      <xdr:rowOff>4977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21504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9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67985</xdr:rowOff>
    </xdr:from>
    <xdr:to>
      <xdr:col>72</xdr:col>
      <xdr:colOff>38100</xdr:colOff>
      <xdr:row>37</xdr:row>
      <xdr:rowOff>169585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14662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18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159272</xdr:rowOff>
    </xdr:from>
    <xdr:to>
      <xdr:col>67</xdr:col>
      <xdr:colOff>101600</xdr:colOff>
      <xdr:row>38</xdr:row>
      <xdr:rowOff>89422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105949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147045</xdr:rowOff>
    </xdr:from>
    <xdr:to>
      <xdr:col>85</xdr:col>
      <xdr:colOff>127000</xdr:colOff>
      <xdr:row>78</xdr:row>
      <xdr:rowOff>147469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2014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146008</xdr:rowOff>
    </xdr:from>
    <xdr:to>
      <xdr:col>81</xdr:col>
      <xdr:colOff>50800</xdr:colOff>
      <xdr:row>78</xdr:row>
      <xdr:rowOff>147469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19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141782</xdr:rowOff>
    </xdr:from>
    <xdr:to>
      <xdr:col>76</xdr:col>
      <xdr:colOff>114300</xdr:colOff>
      <xdr:row>78</xdr:row>
      <xdr:rowOff>146008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14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141782</xdr:rowOff>
    </xdr:from>
    <xdr:to>
      <xdr:col>71</xdr:col>
      <xdr:colOff>177800</xdr:colOff>
      <xdr:row>78</xdr:row>
      <xdr:rowOff>142504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14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96245</xdr:rowOff>
    </xdr:from>
    <xdr:to>
      <xdr:col>85</xdr:col>
      <xdr:colOff>177800</xdr:colOff>
      <xdr:row>79</xdr:row>
      <xdr:rowOff>26395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11172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96669</xdr:rowOff>
    </xdr:from>
    <xdr:to>
      <xdr:col>81</xdr:col>
      <xdr:colOff>101600</xdr:colOff>
      <xdr:row>79</xdr:row>
      <xdr:rowOff>26819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17946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95208</xdr:rowOff>
    </xdr:from>
    <xdr:to>
      <xdr:col>76</xdr:col>
      <xdr:colOff>165100</xdr:colOff>
      <xdr:row>79</xdr:row>
      <xdr:rowOff>25358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16485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90982</xdr:rowOff>
    </xdr:from>
    <xdr:to>
      <xdr:col>72</xdr:col>
      <xdr:colOff>38100</xdr:colOff>
      <xdr:row>79</xdr:row>
      <xdr:rowOff>21132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12259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91704</xdr:rowOff>
    </xdr:from>
    <xdr:to>
      <xdr:col>67</xdr:col>
      <xdr:colOff>101600</xdr:colOff>
      <xdr:row>79</xdr:row>
      <xdr:rowOff>21854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12981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63041</xdr:rowOff>
    </xdr:from>
    <xdr:to>
      <xdr:col>85</xdr:col>
      <xdr:colOff>127000</xdr:colOff>
      <xdr:row>94</xdr:row>
      <xdr:rowOff>29031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5664991"/>
          <a:ext cx="838200" cy="4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9832</xdr:rowOff>
    </xdr:from>
    <xdr:to>
      <xdr:col>81</xdr:col>
      <xdr:colOff>50800</xdr:colOff>
      <xdr:row>94</xdr:row>
      <xdr:rowOff>29031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5954682"/>
          <a:ext cx="889000" cy="1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9832</xdr:rowOff>
    </xdr:from>
    <xdr:to>
      <xdr:col>76</xdr:col>
      <xdr:colOff>114300</xdr:colOff>
      <xdr:row>95</xdr:row>
      <xdr:rowOff>9971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954682"/>
          <a:ext cx="889000" cy="3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93413</xdr:rowOff>
    </xdr:from>
    <xdr:to>
      <xdr:col>71</xdr:col>
      <xdr:colOff>177800</xdr:colOff>
      <xdr:row>95</xdr:row>
      <xdr:rowOff>9971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209713"/>
          <a:ext cx="889000" cy="8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12241</xdr:rowOff>
    </xdr:from>
    <xdr:to>
      <xdr:col>85</xdr:col>
      <xdr:colOff>177800</xdr:colOff>
      <xdr:row>91</xdr:row>
      <xdr:rowOff>113841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136718</xdr:rowOff>
    </xdr:from>
    <xdr:ext cx="690189"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567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149681</xdr:rowOff>
    </xdr:from>
    <xdr:to>
      <xdr:col>81</xdr:col>
      <xdr:colOff>101600</xdr:colOff>
      <xdr:row>94</xdr:row>
      <xdr:rowOff>79831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92</xdr:row>
      <xdr:rowOff>96358</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36205" y="15869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130482</xdr:rowOff>
    </xdr:from>
    <xdr:to>
      <xdr:col>76</xdr:col>
      <xdr:colOff>165100</xdr:colOff>
      <xdr:row>93</xdr:row>
      <xdr:rowOff>60632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77159</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47205" y="15679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130621</xdr:rowOff>
    </xdr:from>
    <xdr:to>
      <xdr:col>72</xdr:col>
      <xdr:colOff>38100</xdr:colOff>
      <xdr:row>95</xdr:row>
      <xdr:rowOff>60771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93</xdr:row>
      <xdr:rowOff>77298</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358205" y="16022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42613</xdr:rowOff>
    </xdr:from>
    <xdr:to>
      <xdr:col>67</xdr:col>
      <xdr:colOff>101600</xdr:colOff>
      <xdr:row>94</xdr:row>
      <xdr:rowOff>144213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1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92</xdr:row>
      <xdr:rowOff>160740</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469205" y="15934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107728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22828"/>
          <a:ext cx="889000" cy="1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107728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22828"/>
          <a:ext cx="889000" cy="1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56928</xdr:rowOff>
    </xdr:from>
    <xdr:to>
      <xdr:col>102</xdr:col>
      <xdr:colOff>165100</xdr:colOff>
      <xdr:row>38</xdr:row>
      <xdr:rowOff>158528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3606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40994</xdr:rowOff>
    </xdr:from>
    <xdr:to>
      <xdr:col>116</xdr:col>
      <xdr:colOff>63500</xdr:colOff>
      <xdr:row>59</xdr:row>
      <xdr:rowOff>42463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6544"/>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42463</xdr:rowOff>
    </xdr:from>
    <xdr:to>
      <xdr:col>111</xdr:col>
      <xdr:colOff>177800</xdr:colOff>
      <xdr:row>59</xdr:row>
      <xdr:rowOff>43623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8013"/>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43623</xdr:rowOff>
    </xdr:from>
    <xdr:to>
      <xdr:col>107</xdr:col>
      <xdr:colOff>50800</xdr:colOff>
      <xdr:row>59</xdr:row>
      <xdr:rowOff>44668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917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44668</xdr:rowOff>
    </xdr:from>
    <xdr:to>
      <xdr:col>102</xdr:col>
      <xdr:colOff>114300</xdr:colOff>
      <xdr:row>59</xdr:row>
      <xdr:rowOff>45174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0218"/>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161644</xdr:rowOff>
    </xdr:from>
    <xdr:to>
      <xdr:col>116</xdr:col>
      <xdr:colOff>114300</xdr:colOff>
      <xdr:row>59</xdr:row>
      <xdr:rowOff>91794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76571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163113</xdr:rowOff>
    </xdr:from>
    <xdr:to>
      <xdr:col>112</xdr:col>
      <xdr:colOff>38100</xdr:colOff>
      <xdr:row>59</xdr:row>
      <xdr:rowOff>93263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84390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164273</xdr:rowOff>
    </xdr:from>
    <xdr:to>
      <xdr:col>107</xdr:col>
      <xdr:colOff>101600</xdr:colOff>
      <xdr:row>59</xdr:row>
      <xdr:rowOff>94423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85550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165318</xdr:rowOff>
    </xdr:from>
    <xdr:to>
      <xdr:col>102</xdr:col>
      <xdr:colOff>165100</xdr:colOff>
      <xdr:row>59</xdr:row>
      <xdr:rowOff>95468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86595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165824</xdr:rowOff>
    </xdr:from>
    <xdr:to>
      <xdr:col>98</xdr:col>
      <xdr:colOff>38100</xdr:colOff>
      <xdr:row>59</xdr:row>
      <xdr:rowOff>95974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87101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29972</xdr:rowOff>
    </xdr:from>
    <xdr:to>
      <xdr:col>116</xdr:col>
      <xdr:colOff>63500</xdr:colOff>
      <xdr:row>73</xdr:row>
      <xdr:rowOff>147971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74372"/>
          <a:ext cx="838200" cy="28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147971</xdr:rowOff>
    </xdr:from>
    <xdr:to>
      <xdr:col>111</xdr:col>
      <xdr:colOff>177800</xdr:colOff>
      <xdr:row>75</xdr:row>
      <xdr:rowOff>44794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63821"/>
          <a:ext cx="889000" cy="2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44794</xdr:rowOff>
    </xdr:from>
    <xdr:to>
      <xdr:col>107</xdr:col>
      <xdr:colOff>50800</xdr:colOff>
      <xdr:row>76</xdr:row>
      <xdr:rowOff>46513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03544"/>
          <a:ext cx="889000" cy="17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46513</xdr:rowOff>
    </xdr:from>
    <xdr:to>
      <xdr:col>102</xdr:col>
      <xdr:colOff>114300</xdr:colOff>
      <xdr:row>76</xdr:row>
      <xdr:rowOff>66562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76713"/>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150622</xdr:rowOff>
    </xdr:from>
    <xdr:to>
      <xdr:col>116</xdr:col>
      <xdr:colOff>114300</xdr:colOff>
      <xdr:row>72</xdr:row>
      <xdr:rowOff>80772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2049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97171</xdr:rowOff>
    </xdr:from>
    <xdr:to>
      <xdr:col>112</xdr:col>
      <xdr:colOff>38100</xdr:colOff>
      <xdr:row>74</xdr:row>
      <xdr:rowOff>27321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43848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38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165444</xdr:rowOff>
    </xdr:from>
    <xdr:to>
      <xdr:col>107</xdr:col>
      <xdr:colOff>101600</xdr:colOff>
      <xdr:row>75</xdr:row>
      <xdr:rowOff>95594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112121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2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167163</xdr:rowOff>
    </xdr:from>
    <xdr:to>
      <xdr:col>102</xdr:col>
      <xdr:colOff>165100</xdr:colOff>
      <xdr:row>76</xdr:row>
      <xdr:rowOff>97313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88440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15762</xdr:rowOff>
    </xdr:from>
    <xdr:to>
      <xdr:col>98</xdr:col>
      <xdr:colOff>38100</xdr:colOff>
      <xdr:row>76</xdr:row>
      <xdr:rowOff>117362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108489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5,572,800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1,370,565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補助費等の大幅増の要因は「新生活サポート交付金事業」によるものであり、一過性のものであるため、後年度は大きく減となることが見込まれる。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円となり、公共下水道施設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整備事業に係る繰出金の増によるものである。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1,050,612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2,792,671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円となり、後年度の復旧・復興事業の主要財源である福島再生加速化交付金積立金等によるものである。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23533</xdr:rowOff>
    </xdr:from>
    <xdr:to>
      <xdr:col>24</xdr:col>
      <xdr:colOff>63500</xdr:colOff>
      <xdr:row>38</xdr:row>
      <xdr:rowOff>26733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863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26733</xdr:rowOff>
    </xdr:from>
    <xdr:to>
      <xdr:col>19</xdr:col>
      <xdr:colOff>177800</xdr:colOff>
      <xdr:row>38</xdr:row>
      <xdr:rowOff>27324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1833"/>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27324</xdr:rowOff>
    </xdr:from>
    <xdr:to>
      <xdr:col>15</xdr:col>
      <xdr:colOff>50800</xdr:colOff>
      <xdr:row>38</xdr:row>
      <xdr:rowOff>29972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242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29972</xdr:rowOff>
    </xdr:from>
    <xdr:to>
      <xdr:col>10</xdr:col>
      <xdr:colOff>114300</xdr:colOff>
      <xdr:row>38</xdr:row>
      <xdr:rowOff>33610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4507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144183</xdr:rowOff>
    </xdr:from>
    <xdr:to>
      <xdr:col>24</xdr:col>
      <xdr:colOff>114300</xdr:colOff>
      <xdr:row>38</xdr:row>
      <xdr:rowOff>74333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59110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147384</xdr:rowOff>
    </xdr:from>
    <xdr:to>
      <xdr:col>20</xdr:col>
      <xdr:colOff>38100</xdr:colOff>
      <xdr:row>38</xdr:row>
      <xdr:rowOff>77533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68660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147974</xdr:rowOff>
    </xdr:from>
    <xdr:to>
      <xdr:col>15</xdr:col>
      <xdr:colOff>101600</xdr:colOff>
      <xdr:row>38</xdr:row>
      <xdr:rowOff>78124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69251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150622</xdr:rowOff>
    </xdr:from>
    <xdr:to>
      <xdr:col>10</xdr:col>
      <xdr:colOff>165100</xdr:colOff>
      <xdr:row>38</xdr:row>
      <xdr:rowOff>80772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71899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154261</xdr:rowOff>
    </xdr:from>
    <xdr:to>
      <xdr:col>6</xdr:col>
      <xdr:colOff>38100</xdr:colOff>
      <xdr:row>38</xdr:row>
      <xdr:rowOff>84410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75537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104478</xdr:rowOff>
    </xdr:from>
    <xdr:to>
      <xdr:col>24</xdr:col>
      <xdr:colOff>63500</xdr:colOff>
      <xdr:row>54</xdr:row>
      <xdr:rowOff>135508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191328"/>
          <a:ext cx="838200" cy="2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30862</xdr:rowOff>
    </xdr:from>
    <xdr:to>
      <xdr:col>19</xdr:col>
      <xdr:colOff>177800</xdr:colOff>
      <xdr:row>54</xdr:row>
      <xdr:rowOff>135508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289162"/>
          <a:ext cx="889000" cy="10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30862</xdr:rowOff>
    </xdr:from>
    <xdr:to>
      <xdr:col>15</xdr:col>
      <xdr:colOff>50800</xdr:colOff>
      <xdr:row>55</xdr:row>
      <xdr:rowOff>138095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289162"/>
          <a:ext cx="889000" cy="27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138095</xdr:rowOff>
    </xdr:from>
    <xdr:to>
      <xdr:col>10</xdr:col>
      <xdr:colOff>114300</xdr:colOff>
      <xdr:row>56</xdr:row>
      <xdr:rowOff>34675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567845"/>
          <a:ext cx="889000" cy="6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53678</xdr:rowOff>
    </xdr:from>
    <xdr:to>
      <xdr:col>24</xdr:col>
      <xdr:colOff>114300</xdr:colOff>
      <xdr:row>53</xdr:row>
      <xdr:rowOff>155278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4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76555</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91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84708</xdr:rowOff>
    </xdr:from>
    <xdr:to>
      <xdr:col>20</xdr:col>
      <xdr:colOff>38100</xdr:colOff>
      <xdr:row>55</xdr:row>
      <xdr:rowOff>14858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31385</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118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151512</xdr:rowOff>
    </xdr:from>
    <xdr:to>
      <xdr:col>15</xdr:col>
      <xdr:colOff>101600</xdr:colOff>
      <xdr:row>54</xdr:row>
      <xdr:rowOff>81662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98189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013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87295</xdr:rowOff>
    </xdr:from>
    <xdr:to>
      <xdr:col>10</xdr:col>
      <xdr:colOff>165100</xdr:colOff>
      <xdr:row>56</xdr:row>
      <xdr:rowOff>17445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5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33972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292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155325</xdr:rowOff>
    </xdr:from>
    <xdr:to>
      <xdr:col>6</xdr:col>
      <xdr:colOff>38100</xdr:colOff>
      <xdr:row>56</xdr:row>
      <xdr:rowOff>85475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102002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360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40046</xdr:rowOff>
    </xdr:from>
    <xdr:to>
      <xdr:col>24</xdr:col>
      <xdr:colOff>63500</xdr:colOff>
      <xdr:row>77</xdr:row>
      <xdr:rowOff>75746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212996"/>
          <a:ext cx="838200" cy="10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34026</xdr:rowOff>
    </xdr:from>
    <xdr:to>
      <xdr:col>19</xdr:col>
      <xdr:colOff>177800</xdr:colOff>
      <xdr:row>77</xdr:row>
      <xdr:rowOff>75746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35676"/>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67752</xdr:rowOff>
    </xdr:from>
    <xdr:to>
      <xdr:col>15</xdr:col>
      <xdr:colOff>50800</xdr:colOff>
      <xdr:row>77</xdr:row>
      <xdr:rowOff>34026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097952"/>
          <a:ext cx="889000" cy="1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67752</xdr:rowOff>
    </xdr:from>
    <xdr:to>
      <xdr:col>10</xdr:col>
      <xdr:colOff>114300</xdr:colOff>
      <xdr:row>77</xdr:row>
      <xdr:rowOff>61069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97952"/>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160696</xdr:rowOff>
    </xdr:from>
    <xdr:to>
      <xdr:col>24</xdr:col>
      <xdr:colOff>114300</xdr:colOff>
      <xdr:row>71</xdr:row>
      <xdr:rowOff>90846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1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113723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1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24946</xdr:rowOff>
    </xdr:from>
    <xdr:to>
      <xdr:col>20</xdr:col>
      <xdr:colOff>38100</xdr:colOff>
      <xdr:row>77</xdr:row>
      <xdr:rowOff>126546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143073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0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154676</xdr:rowOff>
    </xdr:from>
    <xdr:to>
      <xdr:col>15</xdr:col>
      <xdr:colOff>101600</xdr:colOff>
      <xdr:row>77</xdr:row>
      <xdr:rowOff>84826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101353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6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16952</xdr:rowOff>
    </xdr:from>
    <xdr:to>
      <xdr:col>10</xdr:col>
      <xdr:colOff>165100</xdr:colOff>
      <xdr:row>76</xdr:row>
      <xdr:rowOff>118552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135079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2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10269</xdr:rowOff>
    </xdr:from>
    <xdr:to>
      <xdr:col>6</xdr:col>
      <xdr:colOff>38100</xdr:colOff>
      <xdr:row>77</xdr:row>
      <xdr:rowOff>111869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128396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9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79431</xdr:rowOff>
    </xdr:from>
    <xdr:to>
      <xdr:col>24</xdr:col>
      <xdr:colOff>63500</xdr:colOff>
      <xdr:row>98</xdr:row>
      <xdr:rowOff>9810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10081"/>
          <a:ext cx="8382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79431</xdr:rowOff>
    </xdr:from>
    <xdr:to>
      <xdr:col>19</xdr:col>
      <xdr:colOff>177800</xdr:colOff>
      <xdr:row>97</xdr:row>
      <xdr:rowOff>144315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0081"/>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38126</xdr:rowOff>
    </xdr:from>
    <xdr:to>
      <xdr:col>15</xdr:col>
      <xdr:colOff>50800</xdr:colOff>
      <xdr:row>97</xdr:row>
      <xdr:rowOff>144315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68776"/>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44528</xdr:rowOff>
    </xdr:from>
    <xdr:to>
      <xdr:col>10</xdr:col>
      <xdr:colOff>114300</xdr:colOff>
      <xdr:row>97</xdr:row>
      <xdr:rowOff>38126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60828"/>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130460</xdr:rowOff>
    </xdr:from>
    <xdr:to>
      <xdr:col>24</xdr:col>
      <xdr:colOff>114300</xdr:colOff>
      <xdr:row>98</xdr:row>
      <xdr:rowOff>60610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108887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28631</xdr:rowOff>
    </xdr:from>
    <xdr:to>
      <xdr:col>20</xdr:col>
      <xdr:colOff>38100</xdr:colOff>
      <xdr:row>97</xdr:row>
      <xdr:rowOff>130231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121358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93515</xdr:rowOff>
    </xdr:from>
    <xdr:to>
      <xdr:col>15</xdr:col>
      <xdr:colOff>101600</xdr:colOff>
      <xdr:row>98</xdr:row>
      <xdr:rowOff>23665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158776</xdr:rowOff>
    </xdr:from>
    <xdr:to>
      <xdr:col>10</xdr:col>
      <xdr:colOff>165100</xdr:colOff>
      <xdr:row>97</xdr:row>
      <xdr:rowOff>88926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105453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165178</xdr:rowOff>
    </xdr:from>
    <xdr:to>
      <xdr:col>6</xdr:col>
      <xdr:colOff>38100</xdr:colOff>
      <xdr:row>94</xdr:row>
      <xdr:rowOff>95328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111855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150874</xdr:rowOff>
    </xdr:from>
    <xdr:to>
      <xdr:col>55</xdr:col>
      <xdr:colOff>0</xdr:colOff>
      <xdr:row>58</xdr:row>
      <xdr:rowOff>154334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94974"/>
          <a:ext cx="8382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154334</xdr:rowOff>
    </xdr:from>
    <xdr:to>
      <xdr:col>50</xdr:col>
      <xdr:colOff>114300</xdr:colOff>
      <xdr:row>59</xdr:row>
      <xdr:rowOff>17046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98434"/>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17046</xdr:rowOff>
    </xdr:from>
    <xdr:to>
      <xdr:col>45</xdr:col>
      <xdr:colOff>177800</xdr:colOff>
      <xdr:row>59</xdr:row>
      <xdr:rowOff>28215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32596"/>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28215</xdr:rowOff>
    </xdr:from>
    <xdr:to>
      <xdr:col>41</xdr:col>
      <xdr:colOff>50800</xdr:colOff>
      <xdr:row>59</xdr:row>
      <xdr:rowOff>29983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43765"/>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100074</xdr:rowOff>
    </xdr:from>
    <xdr:to>
      <xdr:col>55</xdr:col>
      <xdr:colOff>50800</xdr:colOff>
      <xdr:row>59</xdr:row>
      <xdr:rowOff>30224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15001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103534</xdr:rowOff>
    </xdr:from>
    <xdr:to>
      <xdr:col>50</xdr:col>
      <xdr:colOff>165100</xdr:colOff>
      <xdr:row>59</xdr:row>
      <xdr:rowOff>33684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24811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137696</xdr:rowOff>
    </xdr:from>
    <xdr:to>
      <xdr:col>46</xdr:col>
      <xdr:colOff>38100</xdr:colOff>
      <xdr:row>59</xdr:row>
      <xdr:rowOff>67846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58973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148865</xdr:rowOff>
    </xdr:from>
    <xdr:to>
      <xdr:col>41</xdr:col>
      <xdr:colOff>101600</xdr:colOff>
      <xdr:row>59</xdr:row>
      <xdr:rowOff>79015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70142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150633</xdr:rowOff>
    </xdr:from>
    <xdr:to>
      <xdr:col>36</xdr:col>
      <xdr:colOff>165100</xdr:colOff>
      <xdr:row>59</xdr:row>
      <xdr:rowOff>80783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71910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47988</xdr:rowOff>
    </xdr:from>
    <xdr:to>
      <xdr:col>55</xdr:col>
      <xdr:colOff>0</xdr:colOff>
      <xdr:row>78</xdr:row>
      <xdr:rowOff>62421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21088"/>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62421</xdr:rowOff>
    </xdr:from>
    <xdr:to>
      <xdr:col>50</xdr:col>
      <xdr:colOff>114300</xdr:colOff>
      <xdr:row>78</xdr:row>
      <xdr:rowOff>96028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35521"/>
          <a:ext cx="889000" cy="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96028</xdr:rowOff>
    </xdr:from>
    <xdr:to>
      <xdr:col>45</xdr:col>
      <xdr:colOff>177800</xdr:colOff>
      <xdr:row>78</xdr:row>
      <xdr:rowOff>97253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912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97253</xdr:rowOff>
    </xdr:from>
    <xdr:to>
      <xdr:col>41</xdr:col>
      <xdr:colOff>50800</xdr:colOff>
      <xdr:row>78</xdr:row>
      <xdr:rowOff>99467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0353"/>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168638</xdr:rowOff>
    </xdr:from>
    <xdr:to>
      <xdr:col>55</xdr:col>
      <xdr:colOff>50800</xdr:colOff>
      <xdr:row>78</xdr:row>
      <xdr:rowOff>98788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11621</xdr:rowOff>
    </xdr:from>
    <xdr:to>
      <xdr:col>50</xdr:col>
      <xdr:colOff>165100</xdr:colOff>
      <xdr:row>78</xdr:row>
      <xdr:rowOff>113221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104348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45228</xdr:rowOff>
    </xdr:from>
    <xdr:to>
      <xdr:col>46</xdr:col>
      <xdr:colOff>38100</xdr:colOff>
      <xdr:row>78</xdr:row>
      <xdr:rowOff>146828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137955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46453</xdr:rowOff>
    </xdr:from>
    <xdr:to>
      <xdr:col>41</xdr:col>
      <xdr:colOff>101600</xdr:colOff>
      <xdr:row>78</xdr:row>
      <xdr:rowOff>148053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48667</xdr:rowOff>
    </xdr:from>
    <xdr:to>
      <xdr:col>36</xdr:col>
      <xdr:colOff>165100</xdr:colOff>
      <xdr:row>78</xdr:row>
      <xdr:rowOff>150267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141394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129203</xdr:rowOff>
    </xdr:from>
    <xdr:to>
      <xdr:col>55</xdr:col>
      <xdr:colOff>0</xdr:colOff>
      <xdr:row>93</xdr:row>
      <xdr:rowOff>136209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5902603"/>
          <a:ext cx="838200" cy="1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26243</xdr:rowOff>
    </xdr:from>
    <xdr:to>
      <xdr:col>50</xdr:col>
      <xdr:colOff>114300</xdr:colOff>
      <xdr:row>92</xdr:row>
      <xdr:rowOff>129203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5456743"/>
          <a:ext cx="889000" cy="4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26243</xdr:rowOff>
    </xdr:from>
    <xdr:to>
      <xdr:col>45</xdr:col>
      <xdr:colOff>177800</xdr:colOff>
      <xdr:row>94</xdr:row>
      <xdr:rowOff>42596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456743"/>
          <a:ext cx="889000" cy="70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42596</xdr:rowOff>
    </xdr:from>
    <xdr:to>
      <xdr:col>41</xdr:col>
      <xdr:colOff>50800</xdr:colOff>
      <xdr:row>96</xdr:row>
      <xdr:rowOff>84548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158896"/>
          <a:ext cx="889000" cy="3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85409</xdr:rowOff>
    </xdr:from>
    <xdr:to>
      <xdr:col>55</xdr:col>
      <xdr:colOff>50800</xdr:colOff>
      <xdr:row>94</xdr:row>
      <xdr:rowOff>15559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0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108286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88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78403</xdr:rowOff>
    </xdr:from>
    <xdr:to>
      <xdr:col>50</xdr:col>
      <xdr:colOff>165100</xdr:colOff>
      <xdr:row>93</xdr:row>
      <xdr:rowOff>8553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25080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6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146893</xdr:rowOff>
    </xdr:from>
    <xdr:to>
      <xdr:col>46</xdr:col>
      <xdr:colOff>38100</xdr:colOff>
      <xdr:row>90</xdr:row>
      <xdr:rowOff>77043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4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93570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1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163246</xdr:rowOff>
    </xdr:from>
    <xdr:to>
      <xdr:col>41</xdr:col>
      <xdr:colOff>101600</xdr:colOff>
      <xdr:row>94</xdr:row>
      <xdr:rowOff>93396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109923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88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33748</xdr:rowOff>
    </xdr:from>
    <xdr:to>
      <xdr:col>36</xdr:col>
      <xdr:colOff>165100</xdr:colOff>
      <xdr:row>96</xdr:row>
      <xdr:rowOff>135348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151875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151625</xdr:rowOff>
    </xdr:from>
    <xdr:to>
      <xdr:col>85</xdr:col>
      <xdr:colOff>127000</xdr:colOff>
      <xdr:row>37</xdr:row>
      <xdr:rowOff>171201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95275"/>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171201</xdr:rowOff>
    </xdr:from>
    <xdr:to>
      <xdr:col>81</xdr:col>
      <xdr:colOff>50800</xdr:colOff>
      <xdr:row>38</xdr:row>
      <xdr:rowOff>5656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1485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152204</xdr:rowOff>
    </xdr:from>
    <xdr:to>
      <xdr:col>76</xdr:col>
      <xdr:colOff>114300</xdr:colOff>
      <xdr:row>38</xdr:row>
      <xdr:rowOff>5656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95854"/>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111856</xdr:rowOff>
    </xdr:from>
    <xdr:to>
      <xdr:col>71</xdr:col>
      <xdr:colOff>177800</xdr:colOff>
      <xdr:row>37</xdr:row>
      <xdr:rowOff>152204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55506"/>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100825</xdr:rowOff>
    </xdr:from>
    <xdr:to>
      <xdr:col>85</xdr:col>
      <xdr:colOff>177800</xdr:colOff>
      <xdr:row>38</xdr:row>
      <xdr:rowOff>30975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79252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120401</xdr:rowOff>
    </xdr:from>
    <xdr:to>
      <xdr:col>81</xdr:col>
      <xdr:colOff>101600</xdr:colOff>
      <xdr:row>38</xdr:row>
      <xdr:rowOff>50551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41678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126307</xdr:rowOff>
    </xdr:from>
    <xdr:to>
      <xdr:col>76</xdr:col>
      <xdr:colOff>165100</xdr:colOff>
      <xdr:row>38</xdr:row>
      <xdr:rowOff>56457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47583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101404</xdr:rowOff>
    </xdr:from>
    <xdr:to>
      <xdr:col>72</xdr:col>
      <xdr:colOff>38100</xdr:colOff>
      <xdr:row>38</xdr:row>
      <xdr:rowOff>31555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5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22682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61056</xdr:rowOff>
    </xdr:from>
    <xdr:to>
      <xdr:col>67</xdr:col>
      <xdr:colOff>101600</xdr:colOff>
      <xdr:row>37</xdr:row>
      <xdr:rowOff>162657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153784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133867</xdr:rowOff>
    </xdr:from>
    <xdr:to>
      <xdr:col>85</xdr:col>
      <xdr:colOff>127000</xdr:colOff>
      <xdr:row>58</xdr:row>
      <xdr:rowOff>134500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77967"/>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121688</xdr:rowOff>
    </xdr:from>
    <xdr:to>
      <xdr:col>81</xdr:col>
      <xdr:colOff>50800</xdr:colOff>
      <xdr:row>58</xdr:row>
      <xdr:rowOff>133867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65788"/>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121688</xdr:rowOff>
    </xdr:from>
    <xdr:to>
      <xdr:col>76</xdr:col>
      <xdr:colOff>114300</xdr:colOff>
      <xdr:row>58</xdr:row>
      <xdr:rowOff>123052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65788"/>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123052</xdr:rowOff>
    </xdr:from>
    <xdr:to>
      <xdr:col>71</xdr:col>
      <xdr:colOff>177800</xdr:colOff>
      <xdr:row>58</xdr:row>
      <xdr:rowOff>124967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67152"/>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83700</xdr:rowOff>
    </xdr:from>
    <xdr:to>
      <xdr:col>85</xdr:col>
      <xdr:colOff>177800</xdr:colOff>
      <xdr:row>59</xdr:row>
      <xdr:rowOff>13850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10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170077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83067</xdr:rowOff>
    </xdr:from>
    <xdr:to>
      <xdr:col>81</xdr:col>
      <xdr:colOff>101600</xdr:colOff>
      <xdr:row>59</xdr:row>
      <xdr:rowOff>13217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100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1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70888</xdr:rowOff>
    </xdr:from>
    <xdr:to>
      <xdr:col>76</xdr:col>
      <xdr:colOff>165100</xdr:colOff>
      <xdr:row>59</xdr:row>
      <xdr:rowOff>1038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163615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1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72252</xdr:rowOff>
    </xdr:from>
    <xdr:to>
      <xdr:col>72</xdr:col>
      <xdr:colOff>38100</xdr:colOff>
      <xdr:row>59</xdr:row>
      <xdr:rowOff>2402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164979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74167</xdr:rowOff>
    </xdr:from>
    <xdr:to>
      <xdr:col>67</xdr:col>
      <xdr:colOff>101600</xdr:colOff>
      <xdr:row>59</xdr:row>
      <xdr:rowOff>4317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166894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130828</xdr:rowOff>
    </xdr:from>
    <xdr:to>
      <xdr:col>85</xdr:col>
      <xdr:colOff>127000</xdr:colOff>
      <xdr:row>78</xdr:row>
      <xdr:rowOff>13474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3247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125628</xdr:rowOff>
    </xdr:from>
    <xdr:to>
      <xdr:col>81</xdr:col>
      <xdr:colOff>50800</xdr:colOff>
      <xdr:row>78</xdr:row>
      <xdr:rowOff>13474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27278"/>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118785</xdr:rowOff>
    </xdr:from>
    <xdr:to>
      <xdr:col>76</xdr:col>
      <xdr:colOff>114300</xdr:colOff>
      <xdr:row>77</xdr:row>
      <xdr:rowOff>125628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20435"/>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118785</xdr:rowOff>
    </xdr:from>
    <xdr:to>
      <xdr:col>71</xdr:col>
      <xdr:colOff>177800</xdr:colOff>
      <xdr:row>78</xdr:row>
      <xdr:rowOff>38622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2043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80028</xdr:rowOff>
    </xdr:from>
    <xdr:to>
      <xdr:col>85</xdr:col>
      <xdr:colOff>177800</xdr:colOff>
      <xdr:row>78</xdr:row>
      <xdr:rowOff>10178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102905</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134124</xdr:rowOff>
    </xdr:from>
    <xdr:to>
      <xdr:col>81</xdr:col>
      <xdr:colOff>101600</xdr:colOff>
      <xdr:row>78</xdr:row>
      <xdr:rowOff>64274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80801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74828</xdr:rowOff>
    </xdr:from>
    <xdr:to>
      <xdr:col>76</xdr:col>
      <xdr:colOff>165100</xdr:colOff>
      <xdr:row>78</xdr:row>
      <xdr:rowOff>4978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21505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67985</xdr:rowOff>
    </xdr:from>
    <xdr:to>
      <xdr:col>72</xdr:col>
      <xdr:colOff>38100</xdr:colOff>
      <xdr:row>77</xdr:row>
      <xdr:rowOff>169585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14662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159272</xdr:rowOff>
    </xdr:from>
    <xdr:to>
      <xdr:col>67</xdr:col>
      <xdr:colOff>101600</xdr:colOff>
      <xdr:row>78</xdr:row>
      <xdr:rowOff>89422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105949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147045</xdr:rowOff>
    </xdr:from>
    <xdr:to>
      <xdr:col>85</xdr:col>
      <xdr:colOff>127000</xdr:colOff>
      <xdr:row>98</xdr:row>
      <xdr:rowOff>147469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4914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146008</xdr:rowOff>
    </xdr:from>
    <xdr:to>
      <xdr:col>81</xdr:col>
      <xdr:colOff>50800</xdr:colOff>
      <xdr:row>98</xdr:row>
      <xdr:rowOff>147469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948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141782</xdr:rowOff>
    </xdr:from>
    <xdr:to>
      <xdr:col>76</xdr:col>
      <xdr:colOff>114300</xdr:colOff>
      <xdr:row>98</xdr:row>
      <xdr:rowOff>146008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43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141782</xdr:rowOff>
    </xdr:from>
    <xdr:to>
      <xdr:col>71</xdr:col>
      <xdr:colOff>177800</xdr:colOff>
      <xdr:row>98</xdr:row>
      <xdr:rowOff>142504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43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96245</xdr:rowOff>
    </xdr:from>
    <xdr:to>
      <xdr:col>85</xdr:col>
      <xdr:colOff>177800</xdr:colOff>
      <xdr:row>99</xdr:row>
      <xdr:rowOff>26395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11172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96669</xdr:rowOff>
    </xdr:from>
    <xdr:to>
      <xdr:col>81</xdr:col>
      <xdr:colOff>101600</xdr:colOff>
      <xdr:row>99</xdr:row>
      <xdr:rowOff>26819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17946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95208</xdr:rowOff>
    </xdr:from>
    <xdr:to>
      <xdr:col>76</xdr:col>
      <xdr:colOff>165100</xdr:colOff>
      <xdr:row>99</xdr:row>
      <xdr:rowOff>25358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16485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90982</xdr:rowOff>
    </xdr:from>
    <xdr:to>
      <xdr:col>72</xdr:col>
      <xdr:colOff>38100</xdr:colOff>
      <xdr:row>99</xdr:row>
      <xdr:rowOff>21132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12259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91704</xdr:rowOff>
    </xdr:from>
    <xdr:to>
      <xdr:col>67</xdr:col>
      <xdr:colOff>101600</xdr:colOff>
      <xdr:row>99</xdr:row>
      <xdr:rowOff>21854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72720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72720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21920</xdr:rowOff>
    </xdr:from>
    <xdr:to>
      <xdr:col>102</xdr:col>
      <xdr:colOff>165100</xdr:colOff>
      <xdr:row>36</xdr:row>
      <xdr:rowOff>123520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140047</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278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5,572,800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1,370,565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885,739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3,904,078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中野地区復興産業拠点・双葉駅西地区復興拠点整備事業費のほか、復旧・復興事業の主要財源となる福島再生加速化交付金基金等積立金が含まれており、今後も高水準で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922,312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円であり、町内防犯・防災パトロール事業等の復旧・復興事業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新生活サポート交付金事業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ものであるが、一過性であるため、後年度が大きく減となることが見込まれる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土木費、災害復旧費は、町道等主要インフラに係る復旧・復興事業の継続により、前年度から減額となったものの、類似団体平均を上回っている。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％と高い水準にあるが、後年度の復旧・復興事業、公共施設の維持運営経費等に係る取崩しが見込まれる。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実質単年度収支の標準財政規模に対する比率は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財政規模の大幅増（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の黒字化）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連結実施赤字比率について、赤字となっている会計はない。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一般会計は復旧・復興に係る事業の増加により、基金繰入金が増加している。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今後も財源確保に努めながら、黒字を維持する。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33068901</v>
      </c>
      <c r="BO4" s="482"/>
      <c r="BP4" s="482"/>
      <c r="BQ4" s="482"/>
      <c r="BR4" s="482"/>
      <c r="BS4" s="482"/>
      <c r="BT4" s="482"/>
      <c r="BU4" s="483"/>
      <c r="BV4" s="481">
        <v>25726767</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54.1</v>
      </c>
      <c r="CU4" s="622"/>
      <c r="CV4" s="622"/>
      <c r="CW4" s="622"/>
      <c r="CX4" s="622"/>
      <c r="CY4" s="622"/>
      <c r="CZ4" s="622"/>
      <c r="DA4" s="623"/>
      <c r="DB4" s="621">
        <v>48.7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31436167</v>
      </c>
      <c r="BO5" s="453"/>
      <c r="BP5" s="453"/>
      <c r="BQ5" s="453"/>
      <c r="BR5" s="453"/>
      <c r="BS5" s="453"/>
      <c r="BT5" s="453"/>
      <c r="BU5" s="454"/>
      <c r="BV5" s="452">
        <v>24326734</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66.3</v>
      </c>
      <c r="CU5" s="450"/>
      <c r="CV5" s="450"/>
      <c r="CW5" s="450"/>
      <c r="CX5" s="450"/>
      <c r="CY5" s="450"/>
      <c r="CZ5" s="450"/>
      <c r="DA5" s="451"/>
      <c r="DB5" s="449">
        <v>75.3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1632734</v>
      </c>
      <c r="BO6" s="453"/>
      <c r="BP6" s="453"/>
      <c r="BQ6" s="453"/>
      <c r="BR6" s="453"/>
      <c r="BS6" s="453"/>
      <c r="BT6" s="453"/>
      <c r="BU6" s="454"/>
      <c r="BV6" s="452">
        <v>1400033</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66.3</v>
      </c>
      <c r="CU6" s="596"/>
      <c r="CV6" s="596"/>
      <c r="CW6" s="596"/>
      <c r="CX6" s="596"/>
      <c r="CY6" s="596"/>
      <c r="CZ6" s="596"/>
      <c r="DA6" s="597"/>
      <c r="DB6" s="595">
        <v>75.3</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94</v>
      </c>
      <c r="AV7" s="511"/>
      <c r="AW7" s="511"/>
      <c r="AX7" s="511"/>
      <c r="AY7" s="466" t="s">
        <v>105</v>
      </c>
      <c r="AZ7" s="467"/>
      <c r="BA7" s="467"/>
      <c r="BB7" s="467"/>
      <c r="BC7" s="467"/>
      <c r="BD7" s="467"/>
      <c r="BE7" s="467"/>
      <c r="BF7" s="467"/>
      <c r="BG7" s="467"/>
      <c r="BH7" s="467"/>
      <c r="BI7" s="467"/>
      <c r="BJ7" s="467"/>
      <c r="BK7" s="467"/>
      <c r="BL7" s="467"/>
      <c r="BM7" s="468"/>
      <c r="BN7" s="452">
        <v>178425</v>
      </c>
      <c r="BO7" s="453"/>
      <c r="BP7" s="453"/>
      <c r="BQ7" s="453"/>
      <c r="BR7" s="453"/>
      <c r="BS7" s="453"/>
      <c r="BT7" s="453"/>
      <c r="BU7" s="454"/>
      <c r="BV7" s="452">
        <v>190487</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2687203</v>
      </c>
      <c r="CU7" s="453"/>
      <c r="CV7" s="453"/>
      <c r="CW7" s="453"/>
      <c r="CX7" s="453"/>
      <c r="CY7" s="453"/>
      <c r="CZ7" s="453"/>
      <c r="DA7" s="454"/>
      <c r="DB7" s="452">
        <v>2485806</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108</v>
      </c>
      <c r="AV8" s="511"/>
      <c r="AW8" s="511"/>
      <c r="AX8" s="511"/>
      <c r="AY8" s="466" t="s">
        <v>109</v>
      </c>
      <c r="AZ8" s="467"/>
      <c r="BA8" s="467"/>
      <c r="BB8" s="467"/>
      <c r="BC8" s="467"/>
      <c r="BD8" s="467"/>
      <c r="BE8" s="467"/>
      <c r="BF8" s="467"/>
      <c r="BG8" s="467"/>
      <c r="BH8" s="467"/>
      <c r="BI8" s="467"/>
      <c r="BJ8" s="467"/>
      <c r="BK8" s="467"/>
      <c r="BL8" s="467"/>
      <c r="BM8" s="468"/>
      <c r="BN8" s="452">
        <v>1454309</v>
      </c>
      <c r="BO8" s="453"/>
      <c r="BP8" s="453"/>
      <c r="BQ8" s="453"/>
      <c r="BR8" s="453"/>
      <c r="BS8" s="453"/>
      <c r="BT8" s="453"/>
      <c r="BU8" s="454"/>
      <c r="BV8" s="452">
        <v>1209546</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0.7</v>
      </c>
      <c r="CU8" s="556"/>
      <c r="CV8" s="556"/>
      <c r="CW8" s="556"/>
      <c r="CX8" s="556"/>
      <c r="CY8" s="556"/>
      <c r="CZ8" s="556"/>
      <c r="DA8" s="557"/>
      <c r="DB8" s="555">
        <v>0.71</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0</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115</v>
      </c>
      <c r="AV9" s="511"/>
      <c r="AW9" s="511"/>
      <c r="AX9" s="511"/>
      <c r="AY9" s="466" t="s">
        <v>116</v>
      </c>
      <c r="AZ9" s="467"/>
      <c r="BA9" s="467"/>
      <c r="BB9" s="467"/>
      <c r="BC9" s="467"/>
      <c r="BD9" s="467"/>
      <c r="BE9" s="467"/>
      <c r="BF9" s="467"/>
      <c r="BG9" s="467"/>
      <c r="BH9" s="467"/>
      <c r="BI9" s="467"/>
      <c r="BJ9" s="467"/>
      <c r="BK9" s="467"/>
      <c r="BL9" s="467"/>
      <c r="BM9" s="468"/>
      <c r="BN9" s="452">
        <v>244763</v>
      </c>
      <c r="BO9" s="453"/>
      <c r="BP9" s="453"/>
      <c r="BQ9" s="453"/>
      <c r="BR9" s="453"/>
      <c r="BS9" s="453"/>
      <c r="BT9" s="453"/>
      <c r="BU9" s="454"/>
      <c r="BV9" s="452">
        <v>-43741</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1.9</v>
      </c>
      <c r="CU9" s="450"/>
      <c r="CV9" s="450"/>
      <c r="CW9" s="450"/>
      <c r="CX9" s="450"/>
      <c r="CY9" s="450"/>
      <c r="CZ9" s="450"/>
      <c r="DA9" s="451"/>
      <c r="DB9" s="449">
        <v>1.4</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118</v>
      </c>
      <c r="M10" s="409"/>
      <c r="N10" s="409"/>
      <c r="O10" s="409"/>
      <c r="P10" s="409"/>
      <c r="Q10" s="410"/>
      <c r="R10" s="405">
        <v>0</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94</v>
      </c>
      <c r="AV10" s="511"/>
      <c r="AW10" s="511"/>
      <c r="AX10" s="511"/>
      <c r="AY10" s="466" t="s">
        <v>120</v>
      </c>
      <c r="AZ10" s="467"/>
      <c r="BA10" s="467"/>
      <c r="BB10" s="467"/>
      <c r="BC10" s="467"/>
      <c r="BD10" s="467"/>
      <c r="BE10" s="467"/>
      <c r="BF10" s="467"/>
      <c r="BG10" s="467"/>
      <c r="BH10" s="467"/>
      <c r="BI10" s="467"/>
      <c r="BJ10" s="467"/>
      <c r="BK10" s="467"/>
      <c r="BL10" s="467"/>
      <c r="BM10" s="468"/>
      <c r="BN10" s="452">
        <v>611443</v>
      </c>
      <c r="BO10" s="453"/>
      <c r="BP10" s="453"/>
      <c r="BQ10" s="453"/>
      <c r="BR10" s="453"/>
      <c r="BS10" s="453"/>
      <c r="BT10" s="453"/>
      <c r="BU10" s="454"/>
      <c r="BV10" s="452">
        <v>627503</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125</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5641</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500000</v>
      </c>
      <c r="BO12" s="453"/>
      <c r="BP12" s="453"/>
      <c r="BQ12" s="453"/>
      <c r="BR12" s="453"/>
      <c r="BS12" s="453"/>
      <c r="BT12" s="453"/>
      <c r="BU12" s="454"/>
      <c r="BV12" s="452">
        <v>500000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128</v>
      </c>
      <c r="CU12" s="556"/>
      <c r="CV12" s="556"/>
      <c r="CW12" s="556"/>
      <c r="CX12" s="556"/>
      <c r="CY12" s="556"/>
      <c r="CZ12" s="556"/>
      <c r="DA12" s="557"/>
      <c r="DB12" s="555" t="s">
        <v>138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5612</v>
      </c>
      <c r="S13" s="540"/>
      <c r="T13" s="540"/>
      <c r="U13" s="540"/>
      <c r="V13" s="541"/>
      <c r="W13" s="542" t="s">
        <v>140</v>
      </c>
      <c r="X13" s="438"/>
      <c r="Y13" s="438"/>
      <c r="Z13" s="438"/>
      <c r="AA13" s="438"/>
      <c r="AB13" s="439"/>
      <c r="AC13" s="405" t="s">
        <v>128</v>
      </c>
      <c r="AD13" s="406"/>
      <c r="AE13" s="406"/>
      <c r="AF13" s="406"/>
      <c r="AG13" s="407"/>
      <c r="AH13" s="405" t="s">
        <v>129</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356206</v>
      </c>
      <c r="BO13" s="453"/>
      <c r="BP13" s="453"/>
      <c r="BQ13" s="453"/>
      <c r="BR13" s="453"/>
      <c r="BS13" s="453"/>
      <c r="BT13" s="453"/>
      <c r="BU13" s="454"/>
      <c r="BV13" s="452">
        <v>83762</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4.4000000000000004</v>
      </c>
      <c r="CU13" s="450"/>
      <c r="CV13" s="450"/>
      <c r="CW13" s="450"/>
      <c r="CX13" s="450"/>
      <c r="CY13" s="450"/>
      <c r="CZ13" s="450"/>
      <c r="DA13" s="451"/>
      <c r="DB13" s="449">
        <v>5.6</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5789</v>
      </c>
      <c r="S14" s="540"/>
      <c r="T14" s="540"/>
      <c r="U14" s="540"/>
      <c r="V14" s="541"/>
      <c r="W14" s="543"/>
      <c r="X14" s="441"/>
      <c r="Y14" s="441"/>
      <c r="Z14" s="441"/>
      <c r="AA14" s="441"/>
      <c r="AB14" s="442"/>
      <c r="AC14" s="532" t="s">
        <v>146</v>
      </c>
      <c r="AD14" s="533"/>
      <c r="AE14" s="533"/>
      <c r="AF14" s="533"/>
      <c r="AG14" s="534"/>
      <c r="AH14" s="532" t="s">
        <v>128</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t="s">
        <v>129</v>
      </c>
      <c r="CU14" s="550"/>
      <c r="CV14" s="550"/>
      <c r="CW14" s="550"/>
      <c r="CX14" s="550"/>
      <c r="CY14" s="550"/>
      <c r="CZ14" s="550"/>
      <c r="DA14" s="551"/>
      <c r="DB14" s="549" t="s">
        <v>146</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148</v>
      </c>
      <c r="N15" s="537"/>
      <c r="O15" s="537"/>
      <c r="P15" s="537"/>
      <c r="Q15" s="538"/>
      <c r="R15" s="539">
        <v>5760</v>
      </c>
      <c r="S15" s="540"/>
      <c r="T15" s="540"/>
      <c r="U15" s="540"/>
      <c r="V15" s="541"/>
      <c r="W15" s="542" t="s">
        <v>149</v>
      </c>
      <c r="X15" s="438"/>
      <c r="Y15" s="438"/>
      <c r="Z15" s="438"/>
      <c r="AA15" s="438"/>
      <c r="AB15" s="439"/>
      <c r="AC15" s="405" t="s">
        <v>128</v>
      </c>
      <c r="AD15" s="406"/>
      <c r="AE15" s="406"/>
      <c r="AF15" s="406"/>
      <c r="AG15" s="407"/>
      <c r="AH15" s="405" t="s">
        <v>123</v>
      </c>
      <c r="AI15" s="406"/>
      <c r="AJ15" s="406"/>
      <c r="AK15" s="406"/>
      <c r="AL15" s="465"/>
      <c r="AM15" s="509"/>
      <c r="AN15" s="409"/>
      <c r="AO15" s="409"/>
      <c r="AP15" s="409"/>
      <c r="AQ15" s="409"/>
      <c r="AR15" s="409"/>
      <c r="AS15" s="409"/>
      <c r="AT15" s="410"/>
      <c r="AU15" s="510"/>
      <c r="AV15" s="511"/>
      <c r="AW15" s="511"/>
      <c r="AX15" s="511"/>
      <c r="AY15" s="478" t="s">
        <v>150</v>
      </c>
      <c r="AZ15" s="479"/>
      <c r="BA15" s="479"/>
      <c r="BB15" s="479"/>
      <c r="BC15" s="479"/>
      <c r="BD15" s="479"/>
      <c r="BE15" s="479"/>
      <c r="BF15" s="479"/>
      <c r="BG15" s="479"/>
      <c r="BH15" s="479"/>
      <c r="BI15" s="479"/>
      <c r="BJ15" s="479"/>
      <c r="BK15" s="479"/>
      <c r="BL15" s="479"/>
      <c r="BM15" s="480"/>
      <c r="BN15" s="481">
        <v>1424283</v>
      </c>
      <c r="BO15" s="482"/>
      <c r="BP15" s="482"/>
      <c r="BQ15" s="482"/>
      <c r="BR15" s="482"/>
      <c r="BS15" s="482"/>
      <c r="BT15" s="482"/>
      <c r="BU15" s="483"/>
      <c r="BV15" s="481">
        <v>1363045</v>
      </c>
      <c r="BW15" s="482"/>
      <c r="BX15" s="482"/>
      <c r="BY15" s="482"/>
      <c r="BZ15" s="482"/>
      <c r="CA15" s="482"/>
      <c r="CB15" s="482"/>
      <c r="CC15" s="483"/>
      <c r="CD15" s="552" t="s">
        <v>151</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152</v>
      </c>
      <c r="M16" s="527"/>
      <c r="N16" s="527"/>
      <c r="O16" s="527"/>
      <c r="P16" s="527"/>
      <c r="Q16" s="528"/>
      <c r="R16" s="529" t="s">
        <v>153</v>
      </c>
      <c r="S16" s="530"/>
      <c r="T16" s="530"/>
      <c r="U16" s="530"/>
      <c r="V16" s="531"/>
      <c r="W16" s="543"/>
      <c r="X16" s="441"/>
      <c r="Y16" s="441"/>
      <c r="Z16" s="441"/>
      <c r="AA16" s="441"/>
      <c r="AB16" s="442"/>
      <c r="AC16" s="532" t="s">
        <v>129</v>
      </c>
      <c r="AD16" s="533"/>
      <c r="AE16" s="533"/>
      <c r="AF16" s="533"/>
      <c r="AG16" s="534"/>
      <c r="AH16" s="532" t="s">
        <v>129</v>
      </c>
      <c r="AI16" s="533"/>
      <c r="AJ16" s="533"/>
      <c r="AK16" s="533"/>
      <c r="AL16" s="535"/>
      <c r="AM16" s="509"/>
      <c r="AN16" s="409"/>
      <c r="AO16" s="409"/>
      <c r="AP16" s="409"/>
      <c r="AQ16" s="409"/>
      <c r="AR16" s="409"/>
      <c r="AS16" s="409"/>
      <c r="AT16" s="410"/>
      <c r="AU16" s="510"/>
      <c r="AV16" s="511"/>
      <c r="AW16" s="511"/>
      <c r="AX16" s="511"/>
      <c r="AY16" s="466" t="s">
        <v>154</v>
      </c>
      <c r="AZ16" s="467"/>
      <c r="BA16" s="467"/>
      <c r="BB16" s="467"/>
      <c r="BC16" s="467"/>
      <c r="BD16" s="467"/>
      <c r="BE16" s="467"/>
      <c r="BF16" s="467"/>
      <c r="BG16" s="467"/>
      <c r="BH16" s="467"/>
      <c r="BI16" s="467"/>
      <c r="BJ16" s="467"/>
      <c r="BK16" s="467"/>
      <c r="BL16" s="467"/>
      <c r="BM16" s="468"/>
      <c r="BN16" s="452">
        <v>2097261</v>
      </c>
      <c r="BO16" s="453"/>
      <c r="BP16" s="453"/>
      <c r="BQ16" s="453"/>
      <c r="BR16" s="453"/>
      <c r="BS16" s="453"/>
      <c r="BT16" s="453"/>
      <c r="BU16" s="454"/>
      <c r="BV16" s="452">
        <v>1950956</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155</v>
      </c>
      <c r="N17" s="546"/>
      <c r="O17" s="546"/>
      <c r="P17" s="546"/>
      <c r="Q17" s="547"/>
      <c r="R17" s="529" t="s">
        <v>153</v>
      </c>
      <c r="S17" s="530"/>
      <c r="T17" s="530"/>
      <c r="U17" s="530"/>
      <c r="V17" s="531"/>
      <c r="W17" s="542" t="s">
        <v>156</v>
      </c>
      <c r="X17" s="438"/>
      <c r="Y17" s="438"/>
      <c r="Z17" s="438"/>
      <c r="AA17" s="438"/>
      <c r="AB17" s="439"/>
      <c r="AC17" s="405" t="s">
        <v>129</v>
      </c>
      <c r="AD17" s="406"/>
      <c r="AE17" s="406"/>
      <c r="AF17" s="406"/>
      <c r="AG17" s="407"/>
      <c r="AH17" s="405" t="s">
        <v>146</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1845930</v>
      </c>
      <c r="BO17" s="453"/>
      <c r="BP17" s="453"/>
      <c r="BQ17" s="453"/>
      <c r="BR17" s="453"/>
      <c r="BS17" s="453"/>
      <c r="BT17" s="453"/>
      <c r="BU17" s="454"/>
      <c r="BV17" s="452">
        <v>1766763</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51.42</v>
      </c>
      <c r="M18" s="505"/>
      <c r="N18" s="505"/>
      <c r="O18" s="505"/>
      <c r="P18" s="505"/>
      <c r="Q18" s="505"/>
      <c r="R18" s="506"/>
      <c r="S18" s="506"/>
      <c r="T18" s="506"/>
      <c r="U18" s="506"/>
      <c r="V18" s="507"/>
      <c r="W18" s="523"/>
      <c r="X18" s="524"/>
      <c r="Y18" s="524"/>
      <c r="Z18" s="524"/>
      <c r="AA18" s="524"/>
      <c r="AB18" s="548"/>
      <c r="AC18" s="422" t="s">
        <v>146</v>
      </c>
      <c r="AD18" s="423"/>
      <c r="AE18" s="423"/>
      <c r="AF18" s="423"/>
      <c r="AG18" s="508"/>
      <c r="AH18" s="422" t="s">
        <v>138</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1481622</v>
      </c>
      <c r="BO18" s="453"/>
      <c r="BP18" s="453"/>
      <c r="BQ18" s="453"/>
      <c r="BR18" s="453"/>
      <c r="BS18" s="453"/>
      <c r="BT18" s="453"/>
      <c r="BU18" s="454"/>
      <c r="BV18" s="452">
        <v>1462583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0</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10624252</v>
      </c>
      <c r="BO19" s="453"/>
      <c r="BP19" s="453"/>
      <c r="BQ19" s="453"/>
      <c r="BR19" s="453"/>
      <c r="BS19" s="453"/>
      <c r="BT19" s="453"/>
      <c r="BU19" s="454"/>
      <c r="BV19" s="452">
        <v>14958113</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1442026</v>
      </c>
      <c r="BO22" s="482"/>
      <c r="BP22" s="482"/>
      <c r="BQ22" s="482"/>
      <c r="BR22" s="482"/>
      <c r="BS22" s="482"/>
      <c r="BT22" s="482"/>
      <c r="BU22" s="483"/>
      <c r="BV22" s="481">
        <v>1634801</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1442026</v>
      </c>
      <c r="BO23" s="453"/>
      <c r="BP23" s="453"/>
      <c r="BQ23" s="453"/>
      <c r="BR23" s="453"/>
      <c r="BS23" s="453"/>
      <c r="BT23" s="453"/>
      <c r="BU23" s="454"/>
      <c r="BV23" s="452">
        <v>1634801</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7660</v>
      </c>
      <c r="R24" s="406"/>
      <c r="S24" s="406"/>
      <c r="T24" s="406"/>
      <c r="U24" s="406"/>
      <c r="V24" s="407"/>
      <c r="W24" s="495"/>
      <c r="X24" s="432"/>
      <c r="Y24" s="433"/>
      <c r="Z24" s="408" t="s">
        <v>173</v>
      </c>
      <c r="AA24" s="409"/>
      <c r="AB24" s="409"/>
      <c r="AC24" s="409"/>
      <c r="AD24" s="409"/>
      <c r="AE24" s="409"/>
      <c r="AF24" s="409"/>
      <c r="AG24" s="410"/>
      <c r="AH24" s="405">
        <v>95</v>
      </c>
      <c r="AI24" s="406"/>
      <c r="AJ24" s="406"/>
      <c r="AK24" s="406"/>
      <c r="AL24" s="407"/>
      <c r="AM24" s="405">
        <v>273885</v>
      </c>
      <c r="AN24" s="406"/>
      <c r="AO24" s="406"/>
      <c r="AP24" s="406"/>
      <c r="AQ24" s="406"/>
      <c r="AR24" s="407"/>
      <c r="AS24" s="405">
        <v>2883</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310462</v>
      </c>
      <c r="BO24" s="453"/>
      <c r="BP24" s="453"/>
      <c r="BQ24" s="453"/>
      <c r="BR24" s="453"/>
      <c r="BS24" s="453"/>
      <c r="BT24" s="453"/>
      <c r="BU24" s="454"/>
      <c r="BV24" s="452">
        <v>345488</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6010</v>
      </c>
      <c r="R25" s="406"/>
      <c r="S25" s="406"/>
      <c r="T25" s="406"/>
      <c r="U25" s="406"/>
      <c r="V25" s="407"/>
      <c r="W25" s="495"/>
      <c r="X25" s="432"/>
      <c r="Y25" s="433"/>
      <c r="Z25" s="408" t="s">
        <v>176</v>
      </c>
      <c r="AA25" s="409"/>
      <c r="AB25" s="409"/>
      <c r="AC25" s="409"/>
      <c r="AD25" s="409"/>
      <c r="AE25" s="409"/>
      <c r="AF25" s="409"/>
      <c r="AG25" s="410"/>
      <c r="AH25" s="405" t="s">
        <v>146</v>
      </c>
      <c r="AI25" s="406"/>
      <c r="AJ25" s="406"/>
      <c r="AK25" s="406"/>
      <c r="AL25" s="407"/>
      <c r="AM25" s="405" t="s">
        <v>146</v>
      </c>
      <c r="AN25" s="406"/>
      <c r="AO25" s="406"/>
      <c r="AP25" s="406"/>
      <c r="AQ25" s="406"/>
      <c r="AR25" s="407"/>
      <c r="AS25" s="405" t="s">
        <v>129</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4826463</v>
      </c>
      <c r="BO25" s="482"/>
      <c r="BP25" s="482"/>
      <c r="BQ25" s="482"/>
      <c r="BR25" s="482"/>
      <c r="BS25" s="482"/>
      <c r="BT25" s="482"/>
      <c r="BU25" s="483"/>
      <c r="BV25" s="481">
        <v>1204246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5550</v>
      </c>
      <c r="R26" s="406"/>
      <c r="S26" s="406"/>
      <c r="T26" s="406"/>
      <c r="U26" s="406"/>
      <c r="V26" s="407"/>
      <c r="W26" s="495"/>
      <c r="X26" s="432"/>
      <c r="Y26" s="433"/>
      <c r="Z26" s="408" t="s">
        <v>179</v>
      </c>
      <c r="AA26" s="463"/>
      <c r="AB26" s="463"/>
      <c r="AC26" s="463"/>
      <c r="AD26" s="463"/>
      <c r="AE26" s="463"/>
      <c r="AF26" s="463"/>
      <c r="AG26" s="464"/>
      <c r="AH26" s="405">
        <v>2</v>
      </c>
      <c r="AI26" s="406"/>
      <c r="AJ26" s="406"/>
      <c r="AK26" s="406"/>
      <c r="AL26" s="407"/>
      <c r="AM26" s="405" t="s">
        <v>180</v>
      </c>
      <c r="AN26" s="406"/>
      <c r="AO26" s="406"/>
      <c r="AP26" s="406"/>
      <c r="AQ26" s="406"/>
      <c r="AR26" s="407"/>
      <c r="AS26" s="405" t="s">
        <v>180</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123</v>
      </c>
      <c r="BO26" s="453"/>
      <c r="BP26" s="453"/>
      <c r="BQ26" s="453"/>
      <c r="BR26" s="453"/>
      <c r="BS26" s="453"/>
      <c r="BT26" s="453"/>
      <c r="BU26" s="454"/>
      <c r="BV26" s="452" t="s">
        <v>146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2890</v>
      </c>
      <c r="R27" s="406"/>
      <c r="S27" s="406"/>
      <c r="T27" s="406"/>
      <c r="U27" s="406"/>
      <c r="V27" s="407"/>
      <c r="W27" s="495"/>
      <c r="X27" s="432"/>
      <c r="Y27" s="433"/>
      <c r="Z27" s="408" t="s">
        <v>183</v>
      </c>
      <c r="AA27" s="409"/>
      <c r="AB27" s="409"/>
      <c r="AC27" s="409"/>
      <c r="AD27" s="409"/>
      <c r="AE27" s="409"/>
      <c r="AF27" s="409"/>
      <c r="AG27" s="410"/>
      <c r="AH27" s="405">
        <v>3</v>
      </c>
      <c r="AI27" s="406"/>
      <c r="AJ27" s="406"/>
      <c r="AK27" s="406"/>
      <c r="AL27" s="407"/>
      <c r="AM27" s="405">
        <v>9748</v>
      </c>
      <c r="AN27" s="406"/>
      <c r="AO27" s="406"/>
      <c r="AP27" s="406"/>
      <c r="AQ27" s="406"/>
      <c r="AR27" s="407"/>
      <c r="AS27" s="405">
        <v>3249</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v>220700</v>
      </c>
      <c r="BO27" s="487"/>
      <c r="BP27" s="487"/>
      <c r="BQ27" s="487"/>
      <c r="BR27" s="487"/>
      <c r="BS27" s="487"/>
      <c r="BT27" s="487"/>
      <c r="BU27" s="488"/>
      <c r="BV27" s="486">
        <v>220700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185</v>
      </c>
      <c r="F28" s="409"/>
      <c r="G28" s="409"/>
      <c r="H28" s="409"/>
      <c r="I28" s="409"/>
      <c r="J28" s="409"/>
      <c r="K28" s="410"/>
      <c r="L28" s="405">
        <v>1</v>
      </c>
      <c r="M28" s="406"/>
      <c r="N28" s="406"/>
      <c r="O28" s="406"/>
      <c r="P28" s="407"/>
      <c r="Q28" s="405">
        <v>2480</v>
      </c>
      <c r="R28" s="406"/>
      <c r="S28" s="406"/>
      <c r="T28" s="406"/>
      <c r="U28" s="406"/>
      <c r="V28" s="407"/>
      <c r="W28" s="495"/>
      <c r="X28" s="432"/>
      <c r="Y28" s="433"/>
      <c r="Z28" s="408" t="s">
        <v>186</v>
      </c>
      <c r="AA28" s="409"/>
      <c r="AB28" s="409"/>
      <c r="AC28" s="409"/>
      <c r="AD28" s="409"/>
      <c r="AE28" s="409"/>
      <c r="AF28" s="409"/>
      <c r="AG28" s="410"/>
      <c r="AH28" s="405" t="s">
        <v>146</v>
      </c>
      <c r="AI28" s="406"/>
      <c r="AJ28" s="406"/>
      <c r="AK28" s="406"/>
      <c r="AL28" s="407"/>
      <c r="AM28" s="405" t="s">
        <v>146</v>
      </c>
      <c r="AN28" s="406"/>
      <c r="AO28" s="406"/>
      <c r="AP28" s="406"/>
      <c r="AQ28" s="406"/>
      <c r="AR28" s="407"/>
      <c r="AS28" s="405" t="s">
        <v>146</v>
      </c>
      <c r="AT28" s="406"/>
      <c r="AU28" s="406"/>
      <c r="AV28" s="406"/>
      <c r="AW28" s="406"/>
      <c r="AX28" s="465"/>
      <c r="AY28" s="469" t="s">
        <v>187</v>
      </c>
      <c r="AZ28" s="470"/>
      <c r="BA28" s="470"/>
      <c r="BB28" s="471"/>
      <c r="BC28" s="478" t="s">
        <v>48</v>
      </c>
      <c r="BD28" s="479"/>
      <c r="BE28" s="479"/>
      <c r="BF28" s="479"/>
      <c r="BG28" s="479"/>
      <c r="BH28" s="479"/>
      <c r="BI28" s="479"/>
      <c r="BJ28" s="479"/>
      <c r="BK28" s="479"/>
      <c r="BL28" s="479"/>
      <c r="BM28" s="480"/>
      <c r="BN28" s="481">
        <v>3362885</v>
      </c>
      <c r="BO28" s="482"/>
      <c r="BP28" s="482"/>
      <c r="BQ28" s="482"/>
      <c r="BR28" s="482"/>
      <c r="BS28" s="482"/>
      <c r="BT28" s="482"/>
      <c r="BU28" s="483"/>
      <c r="BV28" s="481">
        <v>3251442</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188</v>
      </c>
      <c r="F29" s="409"/>
      <c r="G29" s="409"/>
      <c r="H29" s="409"/>
      <c r="I29" s="409"/>
      <c r="J29" s="409"/>
      <c r="K29" s="410"/>
      <c r="L29" s="405">
        <v>6</v>
      </c>
      <c r="M29" s="406"/>
      <c r="N29" s="406"/>
      <c r="O29" s="406"/>
      <c r="P29" s="407"/>
      <c r="Q29" s="405">
        <v>2320</v>
      </c>
      <c r="R29" s="406"/>
      <c r="S29" s="406"/>
      <c r="T29" s="406"/>
      <c r="U29" s="406"/>
      <c r="V29" s="407"/>
      <c r="W29" s="496"/>
      <c r="X29" s="497"/>
      <c r="Y29" s="498"/>
      <c r="Z29" s="408" t="s">
        <v>189</v>
      </c>
      <c r="AA29" s="409"/>
      <c r="AB29" s="409"/>
      <c r="AC29" s="409"/>
      <c r="AD29" s="409"/>
      <c r="AE29" s="409"/>
      <c r="AF29" s="409"/>
      <c r="AG29" s="410"/>
      <c r="AH29" s="405">
        <v>98</v>
      </c>
      <c r="AI29" s="406"/>
      <c r="AJ29" s="406"/>
      <c r="AK29" s="406"/>
      <c r="AL29" s="407"/>
      <c r="AM29" s="405">
        <v>283633</v>
      </c>
      <c r="AN29" s="406"/>
      <c r="AO29" s="406"/>
      <c r="AP29" s="406"/>
      <c r="AQ29" s="406"/>
      <c r="AR29" s="407"/>
      <c r="AS29" s="405">
        <v>2894</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667</v>
      </c>
      <c r="BO29" s="453"/>
      <c r="BP29" s="453"/>
      <c r="BQ29" s="453"/>
      <c r="BR29" s="453"/>
      <c r="BS29" s="453"/>
      <c r="BT29" s="453"/>
      <c r="BU29" s="454"/>
      <c r="BV29" s="452">
        <v>667</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86.9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73980038</v>
      </c>
      <c r="BO30" s="487"/>
      <c r="BP30" s="487"/>
      <c r="BQ30" s="487"/>
      <c r="BR30" s="487"/>
      <c r="BS30" s="487"/>
      <c r="BT30" s="487"/>
      <c r="BU30" s="488"/>
      <c r="BV30" s="486">
        <v>68631739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198</v>
      </c>
      <c r="D33" s="404"/>
      <c r="E33" s="403" t="s">
        <v>199</v>
      </c>
      <c r="F33" s="403"/>
      <c r="G33" s="403"/>
      <c r="H33" s="403"/>
      <c r="I33" s="403"/>
      <c r="J33" s="403"/>
      <c r="K33" s="403"/>
      <c r="L33" s="403"/>
      <c r="M33" s="403"/>
      <c r="N33" s="403"/>
      <c r="O33" s="403"/>
      <c r="P33" s="403"/>
      <c r="Q33" s="403"/>
      <c r="R33" s="403"/>
      <c r="S33" s="403"/>
      <c r="T33" s="203"/>
      <c r="U33" s="404" t="s">
        <v>200</v>
      </c>
      <c r="V33" s="404"/>
      <c r="W33" s="403" t="s">
        <v>199</v>
      </c>
      <c r="X33" s="403"/>
      <c r="Y33" s="403"/>
      <c r="Z33" s="403"/>
      <c r="AA33" s="403"/>
      <c r="AB33" s="403"/>
      <c r="AC33" s="403"/>
      <c r="AD33" s="403"/>
      <c r="AE33" s="403"/>
      <c r="AF33" s="403"/>
      <c r="AG33" s="403"/>
      <c r="AH33" s="403"/>
      <c r="AI33" s="403"/>
      <c r="AJ33" s="403"/>
      <c r="AK33" s="403"/>
      <c r="AL33" s="203"/>
      <c r="AM33" s="404" t="s">
        <v>201</v>
      </c>
      <c r="AN33" s="404"/>
      <c r="AO33" s="403" t="s">
        <v>199</v>
      </c>
      <c r="AP33" s="403"/>
      <c r="AQ33" s="403"/>
      <c r="AR33" s="403"/>
      <c r="AS33" s="403"/>
      <c r="AT33" s="403"/>
      <c r="AU33" s="403"/>
      <c r="AV33" s="403"/>
      <c r="AW33" s="403"/>
      <c r="AX33" s="403"/>
      <c r="AY33" s="403"/>
      <c r="AZ33" s="403"/>
      <c r="BA33" s="403"/>
      <c r="BB33" s="403"/>
      <c r="BC33" s="403"/>
      <c r="BD33" s="204"/>
      <c r="BE33" s="403" t="s">
        <v>202</v>
      </c>
      <c r="BF33" s="403"/>
      <c r="BG33" s="403" t="s">
        <v>203</v>
      </c>
      <c r="BH33" s="403"/>
      <c r="BI33" s="403"/>
      <c r="BJ33" s="403"/>
      <c r="BK33" s="403"/>
      <c r="BL33" s="403"/>
      <c r="BM33" s="403"/>
      <c r="BN33" s="403"/>
      <c r="BO33" s="403"/>
      <c r="BP33" s="403"/>
      <c r="BQ33" s="403"/>
      <c r="BR33" s="403"/>
      <c r="BS33" s="403"/>
      <c r="BT33" s="403"/>
      <c r="BU33" s="403"/>
      <c r="BV33" s="204"/>
      <c r="BW33" s="404" t="s">
        <v>202</v>
      </c>
      <c r="BX33" s="404"/>
      <c r="BY33" s="403" t="s">
        <v>204</v>
      </c>
      <c r="BZ33" s="403"/>
      <c r="CA33" s="403"/>
      <c r="CB33" s="403"/>
      <c r="CC33" s="403"/>
      <c r="CD33" s="403"/>
      <c r="CE33" s="403"/>
      <c r="CF33" s="403"/>
      <c r="CG33" s="403"/>
      <c r="CH33" s="403"/>
      <c r="CI33" s="403"/>
      <c r="CJ33" s="403"/>
      <c r="CK33" s="403"/>
      <c r="CL33" s="403"/>
      <c r="CM33" s="403"/>
      <c r="CN33" s="203"/>
      <c r="CO33" s="404" t="s">
        <v>200</v>
      </c>
      <c r="CP33" s="404"/>
      <c r="CQ33" s="403" t="s">
        <v>205</v>
      </c>
      <c r="CR33" s="403"/>
      <c r="CS33" s="403"/>
      <c r="CT33" s="403"/>
      <c r="CU33" s="403"/>
      <c r="CV33" s="403"/>
      <c r="CW33" s="403"/>
      <c r="CX33" s="403"/>
      <c r="CY33" s="403"/>
      <c r="CZ33" s="403"/>
      <c r="DA33" s="403"/>
      <c r="DB33" s="403"/>
      <c r="DC33" s="403"/>
      <c r="DD33" s="403"/>
      <c r="DE33" s="403"/>
      <c r="DF33" s="203"/>
      <c r="DG33" s="402" t="s">
        <v>206</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国民健康保険特別会計（事業勘定）</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IF('各会計、関係団体の財政状況及び健全化判断比率'!B31="","",'各会計、関係団体の財政状況及び健全化判断比率'!B31)</f>
        <v>公共下水道事業特別会計</v>
      </c>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双葉地方広域市町村圏組合　一般会計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公有林整備事業特別会計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介護保険特別会計（保険事業勘定）</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双葉地方広域市町村圏組合　下水道事業特別会計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双葉地方水道企業団　水道事業会計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双葉地方水道企業団　工業用水道事業会計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福島県市町村総合事務組合　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福島県市町村総合事務組合　消防補償等特別会計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福島県市町村総合事務組合　消防賞じゅつ金特別会計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福島県市町村総合事務組合　非常勤職員公務災害補償特別会計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福島県市町村総合事務組合　自治会館管理特別会計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福島県後期高齢者医療広域連合　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7" t="s">
        <v>208</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209</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210</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211</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212</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213</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214</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592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8"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3" t="s">
        <v>558</v>
      </c>
      <c r="D34" s="1183"/>
      <c r="E34" s="1184"/>
      <c r="F34" s="32">
        <v>20.13</v>
      </c>
      <c r="G34" s="33">
        <v>34.71</v>
      </c>
      <c r="H34" s="33">
        <v>52.52</v>
      </c>
      <c r="I34" s="33">
        <v>48.94</v>
      </c>
      <c r="J34" s="34">
        <v>54.11</v>
      </c>
      <c r="K34" s="22"/>
      <c r="L34" s="22"/>
      <c r="M34" s="22"/>
      <c r="N34" s="22"/>
      <c r="O34" s="22"/>
      <c r="P34" s="22"/>
    </row>
    <row r="35" spans="1:16" ht="39" customHeight="1" x14ac:dyDescent="0.15">
      <c r="A35" s="22"/>
      <c r="B35" s="35"/>
      <c r="C35" s="1177" t="s">
        <v>559</v>
      </c>
      <c r="D35" s="1178"/>
      <c r="E35" s="1179"/>
      <c r="F35" s="36">
        <v>1.3</v>
      </c>
      <c r="G35" s="37">
        <v>0.37</v>
      </c>
      <c r="H35" s="37">
        <v>1.01</v>
      </c>
      <c r="I35" s="37">
        <v>2.2799999999999998</v>
      </c>
      <c r="J35" s="38">
        <v>2.37</v>
      </c>
      <c r="K35" s="22"/>
      <c r="L35" s="22"/>
      <c r="M35" s="22"/>
      <c r="N35" s="22"/>
      <c r="O35" s="22"/>
      <c r="P35" s="22"/>
    </row>
    <row r="36" spans="1:16" ht="39" customHeight="1" x14ac:dyDescent="0.15">
      <c r="A36" s="22"/>
      <c r="B36" s="35"/>
      <c r="C36" s="1177" t="s">
        <v>560</v>
      </c>
      <c r="D36" s="1178"/>
      <c r="E36" s="1179"/>
      <c r="F36" s="36">
        <v>0.03</v>
      </c>
      <c r="G36" s="37">
        <v>0.01</v>
      </c>
      <c r="H36" s="37">
        <v>0.09</v>
      </c>
      <c r="I36" s="37">
        <v>0.56999999999999995</v>
      </c>
      <c r="J36" s="38">
        <v>1.33</v>
      </c>
      <c r="K36" s="22"/>
      <c r="L36" s="22"/>
      <c r="M36" s="22"/>
      <c r="N36" s="22"/>
      <c r="O36" s="22"/>
      <c r="P36" s="22"/>
    </row>
    <row r="37" spans="1:16" ht="39" customHeight="1" x14ac:dyDescent="0.15">
      <c r="A37" s="22"/>
      <c r="B37" s="35"/>
      <c r="C37" s="1177" t="s">
        <v>561</v>
      </c>
      <c r="D37" s="1178"/>
      <c r="E37" s="1179"/>
      <c r="F37" s="36">
        <v>4.34</v>
      </c>
      <c r="G37" s="37">
        <v>6.49</v>
      </c>
      <c r="H37" s="37">
        <v>7.66</v>
      </c>
      <c r="I37" s="37">
        <v>3.56</v>
      </c>
      <c r="J37" s="38">
        <v>0.31</v>
      </c>
      <c r="K37" s="22"/>
      <c r="L37" s="22"/>
      <c r="M37" s="22"/>
      <c r="N37" s="22"/>
      <c r="O37" s="22"/>
      <c r="P37" s="22"/>
    </row>
    <row r="38" spans="1:16" ht="39" customHeight="1" x14ac:dyDescent="0.15">
      <c r="A38" s="22"/>
      <c r="B38" s="35"/>
      <c r="C38" s="1177" t="s">
        <v>562</v>
      </c>
      <c r="D38" s="1178"/>
      <c r="E38" s="1179"/>
      <c r="F38" s="36">
        <v>0.3</v>
      </c>
      <c r="G38" s="37">
        <v>0.12</v>
      </c>
      <c r="H38" s="37">
        <v>0.03</v>
      </c>
      <c r="I38" s="37">
        <v>0.02</v>
      </c>
      <c r="J38" s="38">
        <v>0.02</v>
      </c>
      <c r="K38" s="22"/>
      <c r="L38" s="22"/>
      <c r="M38" s="22"/>
      <c r="N38" s="22"/>
      <c r="O38" s="22"/>
      <c r="P38" s="22"/>
    </row>
    <row r="39" spans="1:16" ht="39" customHeight="1" x14ac:dyDescent="0.15">
      <c r="A39" s="22"/>
      <c r="B39" s="35"/>
      <c r="C39" s="1177" t="s">
        <v>563</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564</v>
      </c>
      <c r="D42" s="1178"/>
      <c r="E42" s="1179"/>
      <c r="F42" s="36" t="s">
        <v>510</v>
      </c>
      <c r="G42" s="37" t="s">
        <v>510</v>
      </c>
      <c r="H42" s="37" t="s">
        <v>510</v>
      </c>
      <c r="I42" s="37" t="s">
        <v>510</v>
      </c>
      <c r="J42" s="38" t="s">
        <v>510</v>
      </c>
      <c r="K42" s="22"/>
      <c r="L42" s="22"/>
      <c r="M42" s="22"/>
      <c r="N42" s="22"/>
      <c r="O42" s="22"/>
      <c r="P42" s="22"/>
    </row>
    <row r="43" spans="1:16" ht="39" customHeight="1" thickBot="1" x14ac:dyDescent="0.2">
      <c r="A43" s="22"/>
      <c r="B43" s="40"/>
      <c r="C43" s="1180" t="s">
        <v>565</v>
      </c>
      <c r="D43" s="1181"/>
      <c r="E43" s="1182"/>
      <c r="F43" s="41">
        <v>1.1599999999999999</v>
      </c>
      <c r="G43" s="42">
        <v>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JEFF7xROjB1wm0QNg/fOwIByiaxJynoqxG5AwJ1Jh3UyepA46q3A4GheylwTQJv4diqJBtkdCzsQn/Ssy6xuQ==" saltValue="CRc5B/I0XodSe3wWviu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E4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234</v>
      </c>
      <c r="L45" s="60">
        <v>234</v>
      </c>
      <c r="M45" s="60">
        <v>217</v>
      </c>
      <c r="N45" s="60">
        <v>208</v>
      </c>
      <c r="O45" s="61">
        <v>204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510</v>
      </c>
      <c r="L46" s="64" t="s">
        <v>510</v>
      </c>
      <c r="M46" s="64" t="s">
        <v>510</v>
      </c>
      <c r="N46" s="64" t="s">
        <v>510</v>
      </c>
      <c r="O46" s="65" t="s">
        <v>510</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510</v>
      </c>
      <c r="L47" s="64" t="s">
        <v>510</v>
      </c>
      <c r="M47" s="64" t="s">
        <v>510</v>
      </c>
      <c r="N47" s="64" t="s">
        <v>510</v>
      </c>
      <c r="O47" s="65" t="s">
        <v>510</v>
      </c>
      <c r="P47" s="48"/>
      <c r="Q47" s="48"/>
      <c r="R47" s="48"/>
      <c r="S47" s="48"/>
      <c r="T47" s="48"/>
      <c r="U47" s="48"/>
    </row>
    <row r="48" spans="1:21" ht="30.75" customHeight="1" x14ac:dyDescent="0.15">
      <c r="A48" s="48"/>
      <c r="B48" s="1205"/>
      <c r="C48" s="1206"/>
      <c r="D48" s="62"/>
      <c r="E48" s="1187" t="s">
        <v>15</v>
      </c>
      <c r="F48" s="1187"/>
      <c r="G48" s="1187"/>
      <c r="H48" s="1187"/>
      <c r="I48" s="1187"/>
      <c r="J48" s="1188"/>
      <c r="K48" s="63">
        <v>206</v>
      </c>
      <c r="L48" s="64">
        <v>173</v>
      </c>
      <c r="M48" s="64">
        <v>139</v>
      </c>
      <c r="N48" s="64">
        <v>144</v>
      </c>
      <c r="O48" s="65">
        <v>135</v>
      </c>
      <c r="P48" s="48"/>
      <c r="Q48" s="48"/>
      <c r="R48" s="48"/>
      <c r="S48" s="48"/>
      <c r="T48" s="48"/>
      <c r="U48" s="48"/>
    </row>
    <row r="49" spans="1:21" ht="30.75" customHeight="1" x14ac:dyDescent="0.15">
      <c r="A49" s="48"/>
      <c r="B49" s="1205"/>
      <c r="C49" s="1206"/>
      <c r="D49" s="62"/>
      <c r="E49" s="1187" t="s">
        <v>16</v>
      </c>
      <c r="F49" s="1187"/>
      <c r="G49" s="1187"/>
      <c r="H49" s="1187"/>
      <c r="I49" s="1187"/>
      <c r="J49" s="1188"/>
      <c r="K49" s="63">
        <v>34</v>
      </c>
      <c r="L49" s="64">
        <v>28</v>
      </c>
      <c r="M49" s="64">
        <v>24</v>
      </c>
      <c r="N49" s="64">
        <v>25</v>
      </c>
      <c r="O49" s="65">
        <v>33</v>
      </c>
      <c r="P49" s="48"/>
      <c r="Q49" s="48"/>
      <c r="R49" s="48"/>
      <c r="S49" s="48"/>
      <c r="T49" s="48"/>
      <c r="U49" s="48"/>
    </row>
    <row r="50" spans="1:21" ht="30.75" customHeight="1" x14ac:dyDescent="0.15">
      <c r="A50" s="48"/>
      <c r="B50" s="1205"/>
      <c r="C50" s="1206"/>
      <c r="D50" s="62"/>
      <c r="E50" s="1187" t="s">
        <v>17</v>
      </c>
      <c r="F50" s="1187"/>
      <c r="G50" s="1187"/>
      <c r="H50" s="1187"/>
      <c r="I50" s="1187"/>
      <c r="J50" s="1188"/>
      <c r="K50" s="63">
        <v>13</v>
      </c>
      <c r="L50" s="64">
        <v>13</v>
      </c>
      <c r="M50" s="64">
        <v>13</v>
      </c>
      <c r="N50" s="64">
        <v>12</v>
      </c>
      <c r="O50" s="65">
        <v>12</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510</v>
      </c>
      <c r="L51" s="64" t="s">
        <v>510</v>
      </c>
      <c r="M51" s="64" t="s">
        <v>510</v>
      </c>
      <c r="N51" s="64" t="s">
        <v>510</v>
      </c>
      <c r="O51" s="65" t="s">
        <v>510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303</v>
      </c>
      <c r="L52" s="64">
        <v>291</v>
      </c>
      <c r="M52" s="64">
        <v>290</v>
      </c>
      <c r="N52" s="64">
        <v>290</v>
      </c>
      <c r="O52" s="65">
        <v>287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184</v>
      </c>
      <c r="L53" s="69">
        <v>157</v>
      </c>
      <c r="M53" s="69">
        <v>103</v>
      </c>
      <c r="N53" s="69">
        <v>99</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WA1CKsyCGozYtn7VeAt2pRVCMo5ylx/jp3LB4eqohN1Iv7qXkRvyVw2YwOvxmEpxyrY6VGwwtlvWX1nRHdsQag==" saltValue="gAqhcByWewdfGjcgIeey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9"/>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23" t="s">
        <v>30</v>
      </c>
      <c r="C41" s="1224"/>
      <c r="D41" s="102"/>
      <c r="E41" s="1225" t="s">
        <v>31</v>
      </c>
      <c r="F41" s="1225"/>
      <c r="G41" s="1225"/>
      <c r="H41" s="1226"/>
      <c r="I41" s="346">
        <v>2239</v>
      </c>
      <c r="J41" s="347">
        <v>2025</v>
      </c>
      <c r="K41" s="347">
        <v>1825</v>
      </c>
      <c r="L41" s="347">
        <v>1635</v>
      </c>
      <c r="M41" s="348">
        <v>1442</v>
      </c>
    </row>
    <row r="42" spans="2:13" ht="27.75" customHeight="1" x14ac:dyDescent="0.15">
      <c r="B42" s="1213"/>
      <c r="C42" s="1214"/>
      <c r="D42" s="103"/>
      <c r="E42" s="1217" t="s">
        <v>32</v>
      </c>
      <c r="F42" s="1217"/>
      <c r="G42" s="1217"/>
      <c r="H42" s="1218"/>
      <c r="I42" s="349">
        <v>60</v>
      </c>
      <c r="J42" s="350">
        <v>48</v>
      </c>
      <c r="K42" s="350">
        <v>36</v>
      </c>
      <c r="L42" s="350">
        <v>24</v>
      </c>
      <c r="M42" s="351">
        <v>12</v>
      </c>
    </row>
    <row r="43" spans="2:13" ht="27.75" customHeight="1" x14ac:dyDescent="0.15">
      <c r="B43" s="1213"/>
      <c r="C43" s="1214"/>
      <c r="D43" s="103"/>
      <c r="E43" s="1217" t="s">
        <v>33</v>
      </c>
      <c r="F43" s="1217"/>
      <c r="G43" s="1217"/>
      <c r="H43" s="1218"/>
      <c r="I43" s="349">
        <v>1030</v>
      </c>
      <c r="J43" s="350">
        <v>896</v>
      </c>
      <c r="K43" s="350">
        <v>824</v>
      </c>
      <c r="L43" s="350">
        <v>712</v>
      </c>
      <c r="M43" s="351">
        <v>596</v>
      </c>
    </row>
    <row r="44" spans="2:13" ht="27.75" customHeight="1" x14ac:dyDescent="0.15">
      <c r="B44" s="1213"/>
      <c r="C44" s="1214"/>
      <c r="D44" s="103"/>
      <c r="E44" s="1217" t="s">
        <v>34</v>
      </c>
      <c r="F44" s="1217"/>
      <c r="G44" s="1217"/>
      <c r="H44" s="1218"/>
      <c r="I44" s="349">
        <v>58</v>
      </c>
      <c r="J44" s="350">
        <v>50</v>
      </c>
      <c r="K44" s="350">
        <v>42</v>
      </c>
      <c r="L44" s="350">
        <v>35</v>
      </c>
      <c r="M44" s="351">
        <v>29</v>
      </c>
    </row>
    <row r="45" spans="2:13" ht="27.75" customHeight="1" x14ac:dyDescent="0.15">
      <c r="B45" s="1213"/>
      <c r="C45" s="1214"/>
      <c r="D45" s="103"/>
      <c r="E45" s="1217" t="s">
        <v>35</v>
      </c>
      <c r="F45" s="1217"/>
      <c r="G45" s="1217"/>
      <c r="H45" s="1218"/>
      <c r="I45" s="349" t="s">
        <v>510</v>
      </c>
      <c r="J45" s="350" t="s">
        <v>510</v>
      </c>
      <c r="K45" s="350" t="s">
        <v>510</v>
      </c>
      <c r="L45" s="350" t="s">
        <v>510</v>
      </c>
      <c r="M45" s="351" t="s">
        <v>510</v>
      </c>
    </row>
    <row r="46" spans="2:13" ht="27.75" customHeight="1" x14ac:dyDescent="0.15">
      <c r="B46" s="1213"/>
      <c r="C46" s="1214"/>
      <c r="D46" s="104"/>
      <c r="E46" s="1217" t="s">
        <v>36</v>
      </c>
      <c r="F46" s="1217"/>
      <c r="G46" s="1217"/>
      <c r="H46" s="1218"/>
      <c r="I46" s="349" t="s">
        <v>510</v>
      </c>
      <c r="J46" s="350" t="s">
        <v>510</v>
      </c>
      <c r="K46" s="350" t="s">
        <v>510</v>
      </c>
      <c r="L46" s="350" t="s">
        <v>510</v>
      </c>
      <c r="M46" s="351" t="s">
        <v>510</v>
      </c>
    </row>
    <row r="47" spans="2:13" ht="27.75" customHeight="1" x14ac:dyDescent="0.15">
      <c r="B47" s="1213"/>
      <c r="C47" s="1214"/>
      <c r="D47" s="105"/>
      <c r="E47" s="1227" t="s">
        <v>37</v>
      </c>
      <c r="F47" s="1228"/>
      <c r="G47" s="1228"/>
      <c r="H47" s="1229"/>
      <c r="I47" s="349" t="s">
        <v>510</v>
      </c>
      <c r="J47" s="350" t="s">
        <v>510</v>
      </c>
      <c r="K47" s="350" t="s">
        <v>510</v>
      </c>
      <c r="L47" s="350" t="s">
        <v>510</v>
      </c>
      <c r="M47" s="351" t="s">
        <v>510</v>
      </c>
    </row>
    <row r="48" spans="2:13" ht="27.75" customHeight="1" x14ac:dyDescent="0.15">
      <c r="B48" s="1213"/>
      <c r="C48" s="1214"/>
      <c r="D48" s="103"/>
      <c r="E48" s="1217" t="s">
        <v>38</v>
      </c>
      <c r="F48" s="1217"/>
      <c r="G48" s="1217"/>
      <c r="H48" s="1218"/>
      <c r="I48" s="349" t="s">
        <v>510</v>
      </c>
      <c r="J48" s="350" t="s">
        <v>510</v>
      </c>
      <c r="K48" s="350" t="s">
        <v>510</v>
      </c>
      <c r="L48" s="350" t="s">
        <v>510</v>
      </c>
      <c r="M48" s="351" t="s">
        <v>510</v>
      </c>
    </row>
    <row r="49" spans="2:13" ht="27.75" customHeight="1" x14ac:dyDescent="0.15">
      <c r="B49" s="1215"/>
      <c r="C49" s="1216"/>
      <c r="D49" s="103"/>
      <c r="E49" s="1217" t="s">
        <v>39</v>
      </c>
      <c r="F49" s="1217"/>
      <c r="G49" s="1217"/>
      <c r="H49" s="1218"/>
      <c r="I49" s="349" t="s">
        <v>510</v>
      </c>
      <c r="J49" s="350" t="s">
        <v>510</v>
      </c>
      <c r="K49" s="350" t="s">
        <v>510</v>
      </c>
      <c r="L49" s="350" t="s">
        <v>510</v>
      </c>
      <c r="M49" s="351" t="s">
        <v>510</v>
      </c>
    </row>
    <row r="50" spans="2:13" ht="27.75" customHeight="1" x14ac:dyDescent="0.15">
      <c r="B50" s="1211" t="s">
        <v>40</v>
      </c>
      <c r="C50" s="1212"/>
      <c r="D50" s="106"/>
      <c r="E50" s="1217" t="s">
        <v>41</v>
      </c>
      <c r="F50" s="1217"/>
      <c r="G50" s="1217"/>
      <c r="H50" s="1218"/>
      <c r="I50" s="349">
        <v>8010</v>
      </c>
      <c r="J50" s="350">
        <v>8208</v>
      </c>
      <c r="K50" s="350">
        <v>10848</v>
      </c>
      <c r="L50" s="350">
        <v>18690</v>
      </c>
      <c r="M50" s="351">
        <v>18779</v>
      </c>
    </row>
    <row r="51" spans="2:13" ht="27.75" customHeight="1" x14ac:dyDescent="0.15">
      <c r="B51" s="1213"/>
      <c r="C51" s="1214"/>
      <c r="D51" s="103"/>
      <c r="E51" s="1217" t="s">
        <v>42</v>
      </c>
      <c r="F51" s="1217"/>
      <c r="G51" s="1217"/>
      <c r="H51" s="1218"/>
      <c r="I51" s="349" t="s">
        <v>510</v>
      </c>
      <c r="J51" s="350" t="s">
        <v>510</v>
      </c>
      <c r="K51" s="350" t="s">
        <v>510</v>
      </c>
      <c r="L51" s="350" t="s">
        <v>510</v>
      </c>
      <c r="M51" s="351" t="s">
        <v>510</v>
      </c>
    </row>
    <row r="52" spans="2:13" ht="27.75" customHeight="1" x14ac:dyDescent="0.15">
      <c r="B52" s="1215"/>
      <c r="C52" s="1216"/>
      <c r="D52" s="103"/>
      <c r="E52" s="1217" t="s">
        <v>43</v>
      </c>
      <c r="F52" s="1217"/>
      <c r="G52" s="1217"/>
      <c r="H52" s="1218"/>
      <c r="I52" s="349">
        <v>3293</v>
      </c>
      <c r="J52" s="350">
        <v>3197</v>
      </c>
      <c r="K52" s="350">
        <v>3066</v>
      </c>
      <c r="L52" s="350">
        <v>2935</v>
      </c>
      <c r="M52" s="351">
        <v>2787</v>
      </c>
    </row>
    <row r="53" spans="2:13" ht="27.75" customHeight="1" thickBot="1" x14ac:dyDescent="0.2">
      <c r="B53" s="1219" t="s">
        <v>44</v>
      </c>
      <c r="C53" s="1220"/>
      <c r="D53" s="107"/>
      <c r="E53" s="1221" t="s">
        <v>45</v>
      </c>
      <c r="F53" s="1221"/>
      <c r="G53" s="1221"/>
      <c r="H53" s="1222"/>
      <c r="I53" s="352">
        <v>-7915</v>
      </c>
      <c r="J53" s="353">
        <v>-8386</v>
      </c>
      <c r="K53" s="353">
        <v>-11188</v>
      </c>
      <c r="L53" s="353">
        <v>-19220</v>
      </c>
      <c r="M53" s="354">
        <v>-19486</v>
      </c>
    </row>
    <row r="54" spans="2:13" ht="27.75" customHeight="1" x14ac:dyDescent="0.15">
      <c r="B54" s="108" t="s">
        <v>46</v>
      </c>
      <c r="C54" s="109"/>
      <c r="D54" s="109"/>
      <c r="E54" s="110"/>
      <c r="F54" s="110"/>
      <c r="G54" s="110"/>
      <c r="H54" s="110"/>
      <c r="I54" s="111"/>
      <c r="J54" s="111"/>
      <c r="K54" s="111"/>
      <c r="L54" s="111"/>
      <c r="M54" s="111"/>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sheetData>
  <sheetProtection algorithmName="SHA-512" hashValue="sTVmoiRU+UoxAzMV3+hjubrqFxjPyA95stY7vUqdrL7sntynTfoCmbU/o0RsKh8qzNMdySg7qXzERvnjiXEVBA==" saltValue="QRi7/DaltMxxUSXfeL9d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G55"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8" t="s">
        <v>48</v>
      </c>
      <c r="D55" s="1238"/>
      <c r="E55" s="1239"/>
      <c r="F55" s="119">
        <v>3124</v>
      </c>
      <c r="G55" s="119">
        <v>3251</v>
      </c>
      <c r="H55" s="120">
        <v>3363</v>
      </c>
    </row>
    <row r="56" spans="2:8" ht="52.5" customHeight="1" x14ac:dyDescent="0.15">
      <c r="B56" s="121"/>
      <c r="C56" s="1240" t="s">
        <v>49</v>
      </c>
      <c r="D56" s="1240"/>
      <c r="E56" s="1241"/>
      <c r="F56" s="122">
        <v>1</v>
      </c>
      <c r="G56" s="122">
        <v>1</v>
      </c>
      <c r="H56" s="123">
        <v>1</v>
      </c>
    </row>
    <row r="57" spans="2:8" ht="53.25" customHeight="1" x14ac:dyDescent="0.15">
      <c r="B57" s="121"/>
      <c r="C57" s="1242" t="s">
        <v>50</v>
      </c>
      <c r="D57" s="1242"/>
      <c r="E57" s="1243"/>
      <c r="F57" s="124">
        <v>65865</v>
      </c>
      <c r="G57" s="124">
        <v>68632</v>
      </c>
      <c r="H57" s="125">
        <v>73980</v>
      </c>
    </row>
    <row r="58" spans="2:8" ht="45.75" customHeight="1" x14ac:dyDescent="0.15">
      <c r="B58" s="126"/>
      <c r="C58" s="1230" t="s">
        <v>585</v>
      </c>
      <c r="D58" s="1231"/>
      <c r="E58" s="1232"/>
      <c r="F58" s="127">
        <v>36233</v>
      </c>
      <c r="G58" s="127">
        <v>35368</v>
      </c>
      <c r="H58" s="128">
        <v>34890</v>
      </c>
    </row>
    <row r="59" spans="2:8" ht="45.75" customHeight="1" x14ac:dyDescent="0.15">
      <c r="B59" s="126"/>
      <c r="C59" s="1230" t="s">
        <v>586</v>
      </c>
      <c r="D59" s="1231"/>
      <c r="E59" s="1232"/>
      <c r="F59" s="127">
        <v>15007</v>
      </c>
      <c r="G59" s="127">
        <v>11240</v>
      </c>
      <c r="H59" s="128">
        <v>17101</v>
      </c>
    </row>
    <row r="60" spans="2:8" ht="45.75" customHeight="1" x14ac:dyDescent="0.15">
      <c r="B60" s="126"/>
      <c r="C60" s="1230" t="s">
        <v>587</v>
      </c>
      <c r="D60" s="1231"/>
      <c r="E60" s="1232"/>
      <c r="F60" s="127">
        <v>6517</v>
      </c>
      <c r="G60" s="127">
        <v>12131</v>
      </c>
      <c r="H60" s="128">
        <v>11033</v>
      </c>
    </row>
    <row r="61" spans="2:8" ht="45.75" customHeight="1" x14ac:dyDescent="0.15">
      <c r="B61" s="126"/>
      <c r="C61" s="1230" t="s">
        <v>588</v>
      </c>
      <c r="D61" s="1231"/>
      <c r="E61" s="1232"/>
      <c r="F61" s="127">
        <v>1154</v>
      </c>
      <c r="G61" s="127">
        <v>3243</v>
      </c>
      <c r="H61" s="128">
        <v>4247</v>
      </c>
    </row>
    <row r="62" spans="2:8" ht="45.75" customHeight="1" thickBot="1" x14ac:dyDescent="0.2">
      <c r="B62" s="129"/>
      <c r="C62" s="1233" t="s">
        <v>589</v>
      </c>
      <c r="D62" s="1234"/>
      <c r="E62" s="1235"/>
      <c r="F62" s="130">
        <v>2131</v>
      </c>
      <c r="G62" s="130">
        <v>2342</v>
      </c>
      <c r="H62" s="131">
        <v>2582</v>
      </c>
    </row>
    <row r="63" spans="2:8" ht="52.5" customHeight="1" thickBot="1" x14ac:dyDescent="0.2">
      <c r="B63" s="132"/>
      <c r="C63" s="1236" t="s">
        <v>51</v>
      </c>
      <c r="D63" s="1236"/>
      <c r="E63" s="1237"/>
      <c r="F63" s="133">
        <v>68989</v>
      </c>
      <c r="G63" s="133">
        <v>71884</v>
      </c>
      <c r="H63" s="134">
        <v>77344</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yT9qpxC7Ht99ClvJLNo+Fo/4JKXBuC0owKTO2e0CVXBy1XxYsb9l84zXmy47T6atBtOh5SJL2rLCrIhmDtzxOg==" saltValue="nRjqTshuxsGnEcD6hfu3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ECC86-2384-460B-A575-2BE0D9EF671E}">
  <sheetPr>
    <pageSetUpPr fitToPage="1"/>
  </sheetPr>
  <dimension ref="A1:DE85"/>
  <sheetViews>
    <sheetView showGridLines="0" tabSelected="1" topLeftCell="J24" zoomScale="115" zoomScaleNormal="115" zoomScaleSheetLayoutView="55" workbookViewId="0">
      <selection activeCell="CG19" sqref="CG19"/>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6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6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6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6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596</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552</v>
      </c>
      <c r="BQ50" s="1249"/>
      <c r="BR50" s="1249"/>
      <c r="BS50" s="1249"/>
      <c r="BT50" s="1249"/>
      <c r="BU50" s="1249"/>
      <c r="BV50" s="1249"/>
      <c r="BW50" s="1249"/>
      <c r="BX50" s="1249" t="s">
        <v>553</v>
      </c>
      <c r="BY50" s="1249"/>
      <c r="BZ50" s="1249"/>
      <c r="CA50" s="1249"/>
      <c r="CB50" s="1249"/>
      <c r="CC50" s="1249"/>
      <c r="CD50" s="1249"/>
      <c r="CE50" s="1249"/>
      <c r="CF50" s="1249" t="s">
        <v>554</v>
      </c>
      <c r="CG50" s="1249"/>
      <c r="CH50" s="1249"/>
      <c r="CI50" s="1249"/>
      <c r="CJ50" s="1249"/>
      <c r="CK50" s="1249"/>
      <c r="CL50" s="1249"/>
      <c r="CM50" s="1249"/>
      <c r="CN50" s="1249" t="s">
        <v>555</v>
      </c>
      <c r="CO50" s="1249"/>
      <c r="CP50" s="1249"/>
      <c r="CQ50" s="1249"/>
      <c r="CR50" s="1249"/>
      <c r="CS50" s="1249"/>
      <c r="CT50" s="1249"/>
      <c r="CU50" s="1249"/>
      <c r="CV50" s="1249" t="s">
        <v>556</v>
      </c>
      <c r="CW50" s="1249"/>
      <c r="CX50" s="1249"/>
      <c r="CY50" s="1249"/>
      <c r="CZ50" s="1249"/>
      <c r="DA50" s="1249"/>
      <c r="DB50" s="1249"/>
      <c r="DC50" s="1249"/>
    </row>
    <row r="51" spans="1:109" ht="13.5" customHeight="1" x14ac:dyDescent="0.15">
      <c r="B51" s="369"/>
      <c r="G51" s="1252"/>
      <c r="H51" s="1252"/>
      <c r="I51" s="1266"/>
      <c r="J51" s="1266"/>
      <c r="K51" s="1251"/>
      <c r="L51" s="1251"/>
      <c r="M51" s="1251"/>
      <c r="N51" s="1251"/>
      <c r="AM51" s="378"/>
      <c r="AN51" s="1247" t="s">
        <v>597</v>
      </c>
      <c r="AO51" s="1247"/>
      <c r="AP51" s="1247"/>
      <c r="AQ51" s="1247"/>
      <c r="AR51" s="1247"/>
      <c r="AS51" s="1247"/>
      <c r="AT51" s="1247"/>
      <c r="AU51" s="1247"/>
      <c r="AV51" s="1247"/>
      <c r="AW51" s="1247"/>
      <c r="AX51" s="1247"/>
      <c r="AY51" s="1247"/>
      <c r="AZ51" s="1247"/>
      <c r="BA51" s="1247"/>
      <c r="BB51" s="1247" t="s">
        <v>598</v>
      </c>
      <c r="BC51" s="1247"/>
      <c r="BD51" s="1247"/>
      <c r="BE51" s="1247"/>
      <c r="BF51" s="1247"/>
      <c r="BG51" s="1247"/>
      <c r="BH51" s="1247"/>
      <c r="BI51" s="1247"/>
      <c r="BJ51" s="1247"/>
      <c r="BK51" s="1247"/>
      <c r="BL51" s="1247"/>
      <c r="BM51" s="1247"/>
      <c r="BN51" s="1247"/>
      <c r="BO51" s="1247"/>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56"/>
      <c r="CW51" s="1244"/>
      <c r="CX51" s="1244"/>
      <c r="CY51" s="1244"/>
      <c r="CZ51" s="1244"/>
      <c r="DA51" s="1244"/>
      <c r="DB51" s="1244"/>
      <c r="DC51" s="1244"/>
    </row>
    <row r="52" spans="1:109" x14ac:dyDescent="0.15">
      <c r="B52" s="369"/>
      <c r="G52" s="1252"/>
      <c r="H52" s="1252"/>
      <c r="I52" s="1266"/>
      <c r="J52" s="1266"/>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599</v>
      </c>
      <c r="BC53" s="1247"/>
      <c r="BD53" s="1247"/>
      <c r="BE53" s="1247"/>
      <c r="BF53" s="1247"/>
      <c r="BG53" s="1247"/>
      <c r="BH53" s="1247"/>
      <c r="BI53" s="1247"/>
      <c r="BJ53" s="1247"/>
      <c r="BK53" s="1247"/>
      <c r="BL53" s="1247"/>
      <c r="BM53" s="1247"/>
      <c r="BN53" s="1247"/>
      <c r="BO53" s="1247"/>
      <c r="BP53" s="1244">
        <v>66.3</v>
      </c>
      <c r="BQ53" s="1244"/>
      <c r="BR53" s="1244"/>
      <c r="BS53" s="1244"/>
      <c r="BT53" s="1244"/>
      <c r="BU53" s="1244"/>
      <c r="BV53" s="1244"/>
      <c r="BW53" s="1244"/>
      <c r="BX53" s="1244">
        <v>65.8</v>
      </c>
      <c r="BY53" s="1244"/>
      <c r="BZ53" s="1244"/>
      <c r="CA53" s="1244"/>
      <c r="CB53" s="1244"/>
      <c r="CC53" s="1244"/>
      <c r="CD53" s="1244"/>
      <c r="CE53" s="1244"/>
      <c r="CF53" s="1244">
        <v>68.900000000000006</v>
      </c>
      <c r="CG53" s="1244"/>
      <c r="CH53" s="1244"/>
      <c r="CI53" s="1244"/>
      <c r="CJ53" s="1244"/>
      <c r="CK53" s="1244"/>
      <c r="CL53" s="1244"/>
      <c r="CM53" s="1244"/>
      <c r="CN53" s="1244">
        <v>47.2</v>
      </c>
      <c r="CO53" s="1244"/>
      <c r="CP53" s="1244"/>
      <c r="CQ53" s="1244"/>
      <c r="CR53" s="1244"/>
      <c r="CS53" s="1244"/>
      <c r="CT53" s="1244"/>
      <c r="CU53" s="1244"/>
      <c r="CV53" s="1256"/>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600</v>
      </c>
      <c r="AO55" s="1249"/>
      <c r="AP55" s="1249"/>
      <c r="AQ55" s="1249"/>
      <c r="AR55" s="1249"/>
      <c r="AS55" s="1249"/>
      <c r="AT55" s="1249"/>
      <c r="AU55" s="1249"/>
      <c r="AV55" s="1249"/>
      <c r="AW55" s="1249"/>
      <c r="AX55" s="1249"/>
      <c r="AY55" s="1249"/>
      <c r="AZ55" s="1249"/>
      <c r="BA55" s="1249"/>
      <c r="BB55" s="1247" t="s">
        <v>598</v>
      </c>
      <c r="BC55" s="1247"/>
      <c r="BD55" s="1247"/>
      <c r="BE55" s="1247"/>
      <c r="BF55" s="1247"/>
      <c r="BG55" s="1247"/>
      <c r="BH55" s="1247"/>
      <c r="BI55" s="1247"/>
      <c r="BJ55" s="1247"/>
      <c r="BK55" s="1247"/>
      <c r="BL55" s="1247"/>
      <c r="BM55" s="1247"/>
      <c r="BN55" s="1247"/>
      <c r="BO55" s="1247"/>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56"/>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599</v>
      </c>
      <c r="BC57" s="1247"/>
      <c r="BD57" s="1247"/>
      <c r="BE57" s="1247"/>
      <c r="BF57" s="1247"/>
      <c r="BG57" s="1247"/>
      <c r="BH57" s="1247"/>
      <c r="BI57" s="1247"/>
      <c r="BJ57" s="1247"/>
      <c r="BK57" s="1247"/>
      <c r="BL57" s="1247"/>
      <c r="BM57" s="1247"/>
      <c r="BN57" s="1247"/>
      <c r="BO57" s="1247"/>
      <c r="BP57" s="1244">
        <v>57.7</v>
      </c>
      <c r="BQ57" s="1244"/>
      <c r="BR57" s="1244"/>
      <c r="BS57" s="1244"/>
      <c r="BT57" s="1244"/>
      <c r="BU57" s="1244"/>
      <c r="BV57" s="1244"/>
      <c r="BW57" s="1244"/>
      <c r="BX57" s="1244">
        <v>59.3</v>
      </c>
      <c r="BY57" s="1244"/>
      <c r="BZ57" s="1244"/>
      <c r="CA57" s="1244"/>
      <c r="CB57" s="1244"/>
      <c r="CC57" s="1244"/>
      <c r="CD57" s="1244"/>
      <c r="CE57" s="1244"/>
      <c r="CF57" s="1244">
        <v>60.4</v>
      </c>
      <c r="CG57" s="1244"/>
      <c r="CH57" s="1244"/>
      <c r="CI57" s="1244"/>
      <c r="CJ57" s="1244"/>
      <c r="CK57" s="1244"/>
      <c r="CL57" s="1244"/>
      <c r="CM57" s="1244"/>
      <c r="CN57" s="1244">
        <v>61.1</v>
      </c>
      <c r="CO57" s="1244"/>
      <c r="CP57" s="1244"/>
      <c r="CQ57" s="1244"/>
      <c r="CR57" s="1244"/>
      <c r="CS57" s="1244"/>
      <c r="CT57" s="1244"/>
      <c r="CU57" s="1244"/>
      <c r="CV57" s="1256"/>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601</v>
      </c>
    </row>
    <row r="64" spans="1:109" x14ac:dyDescent="0.15">
      <c r="B64" s="369"/>
      <c r="G64" s="376"/>
      <c r="I64" s="389"/>
      <c r="J64" s="389"/>
      <c r="K64" s="389"/>
      <c r="L64" s="389"/>
      <c r="M64" s="389"/>
      <c r="N64" s="390"/>
      <c r="AM64" s="376"/>
      <c r="AN64" s="376" t="s">
        <v>594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7" t="s">
        <v>602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6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6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6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6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596</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552</v>
      </c>
      <c r="BQ72" s="1249"/>
      <c r="BR72" s="1249"/>
      <c r="BS72" s="1249"/>
      <c r="BT72" s="1249"/>
      <c r="BU72" s="1249"/>
      <c r="BV72" s="1249"/>
      <c r="BW72" s="1249"/>
      <c r="BX72" s="1249" t="s">
        <v>553</v>
      </c>
      <c r="BY72" s="1249"/>
      <c r="BZ72" s="1249"/>
      <c r="CA72" s="1249"/>
      <c r="CB72" s="1249"/>
      <c r="CC72" s="1249"/>
      <c r="CD72" s="1249"/>
      <c r="CE72" s="1249"/>
      <c r="CF72" s="1249" t="s">
        <v>554</v>
      </c>
      <c r="CG72" s="1249"/>
      <c r="CH72" s="1249"/>
      <c r="CI72" s="1249"/>
      <c r="CJ72" s="1249"/>
      <c r="CK72" s="1249"/>
      <c r="CL72" s="1249"/>
      <c r="CM72" s="1249"/>
      <c r="CN72" s="1249" t="s">
        <v>555</v>
      </c>
      <c r="CO72" s="1249"/>
      <c r="CP72" s="1249"/>
      <c r="CQ72" s="1249"/>
      <c r="CR72" s="1249"/>
      <c r="CS72" s="1249"/>
      <c r="CT72" s="1249"/>
      <c r="CU72" s="1249"/>
      <c r="CV72" s="1249" t="s">
        <v>556</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597</v>
      </c>
      <c r="AO73" s="1247"/>
      <c r="AP73" s="1247"/>
      <c r="AQ73" s="1247"/>
      <c r="AR73" s="1247"/>
      <c r="AS73" s="1247"/>
      <c r="AT73" s="1247"/>
      <c r="AU73" s="1247"/>
      <c r="AV73" s="1247"/>
      <c r="AW73" s="1247"/>
      <c r="AX73" s="1247"/>
      <c r="AY73" s="1247"/>
      <c r="AZ73" s="1247"/>
      <c r="BA73" s="1247"/>
      <c r="BB73" s="1247" t="s">
        <v>598</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603</v>
      </c>
      <c r="BC75" s="1247"/>
      <c r="BD75" s="1247"/>
      <c r="BE75" s="1247"/>
      <c r="BF75" s="1247"/>
      <c r="BG75" s="1247"/>
      <c r="BH75" s="1247"/>
      <c r="BI75" s="1247"/>
      <c r="BJ75" s="1247"/>
      <c r="BK75" s="1247"/>
      <c r="BL75" s="1247"/>
      <c r="BM75" s="1247"/>
      <c r="BN75" s="1247"/>
      <c r="BO75" s="1247"/>
      <c r="BP75" s="1244">
        <v>8.8000000000000007</v>
      </c>
      <c r="BQ75" s="1244"/>
      <c r="BR75" s="1244"/>
      <c r="BS75" s="1244"/>
      <c r="BT75" s="1244"/>
      <c r="BU75" s="1244"/>
      <c r="BV75" s="1244"/>
      <c r="BW75" s="1244"/>
      <c r="BX75" s="1244">
        <v>7.7</v>
      </c>
      <c r="BY75" s="1244"/>
      <c r="BZ75" s="1244"/>
      <c r="CA75" s="1244"/>
      <c r="CB75" s="1244"/>
      <c r="CC75" s="1244"/>
      <c r="CD75" s="1244"/>
      <c r="CE75" s="1244"/>
      <c r="CF75" s="1244">
        <v>6.9</v>
      </c>
      <c r="CG75" s="1244"/>
      <c r="CH75" s="1244"/>
      <c r="CI75" s="1244"/>
      <c r="CJ75" s="1244"/>
      <c r="CK75" s="1244"/>
      <c r="CL75" s="1244"/>
      <c r="CM75" s="1244"/>
      <c r="CN75" s="1244">
        <v>5.6</v>
      </c>
      <c r="CO75" s="1244"/>
      <c r="CP75" s="1244"/>
      <c r="CQ75" s="1244"/>
      <c r="CR75" s="1244"/>
      <c r="CS75" s="1244"/>
      <c r="CT75" s="1244"/>
      <c r="CU75" s="1244"/>
      <c r="CV75" s="1244">
        <v>4.4000000000000004</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600</v>
      </c>
      <c r="AO77" s="1249"/>
      <c r="AP77" s="1249"/>
      <c r="AQ77" s="1249"/>
      <c r="AR77" s="1249"/>
      <c r="AS77" s="1249"/>
      <c r="AT77" s="1249"/>
      <c r="AU77" s="1249"/>
      <c r="AV77" s="1249"/>
      <c r="AW77" s="1249"/>
      <c r="AX77" s="1249"/>
      <c r="AY77" s="1249"/>
      <c r="AZ77" s="1249"/>
      <c r="BA77" s="1249"/>
      <c r="BB77" s="1247" t="s">
        <v>598</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603</v>
      </c>
      <c r="BC79" s="1247"/>
      <c r="BD79" s="1247"/>
      <c r="BE79" s="1247"/>
      <c r="BF79" s="1247"/>
      <c r="BG79" s="1247"/>
      <c r="BH79" s="1247"/>
      <c r="BI79" s="1247"/>
      <c r="BJ79" s="1247"/>
      <c r="BK79" s="1247"/>
      <c r="BL79" s="1247"/>
      <c r="BM79" s="1247"/>
      <c r="BN79" s="1247"/>
      <c r="BO79" s="1247"/>
      <c r="BP79" s="1244">
        <v>7.1</v>
      </c>
      <c r="BQ79" s="1244"/>
      <c r="BR79" s="1244"/>
      <c r="BS79" s="1244"/>
      <c r="BT79" s="1244"/>
      <c r="BU79" s="1244"/>
      <c r="BV79" s="1244"/>
      <c r="BW79" s="1244"/>
      <c r="BX79" s="1244">
        <v>7.1</v>
      </c>
      <c r="BY79" s="1244"/>
      <c r="BZ79" s="1244"/>
      <c r="CA79" s="1244"/>
      <c r="CB79" s="1244"/>
      <c r="CC79" s="1244"/>
      <c r="CD79" s="1244"/>
      <c r="CE79" s="1244"/>
      <c r="CF79" s="1244">
        <v>7.3</v>
      </c>
      <c r="CG79" s="1244"/>
      <c r="CH79" s="1244"/>
      <c r="CI79" s="1244"/>
      <c r="CJ79" s="1244"/>
      <c r="CK79" s="1244"/>
      <c r="CL79" s="1244"/>
      <c r="CM79" s="1244"/>
      <c r="CN79" s="1244">
        <v>7.4</v>
      </c>
      <c r="CO79" s="1244"/>
      <c r="CP79" s="1244"/>
      <c r="CQ79" s="1244"/>
      <c r="CR79" s="1244"/>
      <c r="CS79" s="1244"/>
      <c r="CT79" s="1244"/>
      <c r="CU79" s="1244"/>
      <c r="CV79" s="1244">
        <v>7.5</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8IqRW5yHWdiY3no5PqSwio/WViuRHw84Bowe5kUevwtDn2bnjeCzOsnULOd1QYyLdNlX+zntYXRjoVzJnM1zew==" saltValue="dlHuxavOmBgA69kP5jmx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24FA-645F-4186-974A-EB6B39AAF08D}">
  <sheetPr>
    <pageSetUpPr fitToPage="1"/>
  </sheetPr>
  <dimension ref="A1:DR125"/>
  <sheetViews>
    <sheetView showGridLines="0" topLeftCell="A73" zoomScaleNormal="100" zoomScaleSheetLayoutView="70" workbookViewId="0">
      <selection activeCell="CG19" sqref="CG1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IP98DuaHkDJoqQQuCiH0gdYS5WvjUJMJG1NFvwRNUSeAHwsvp4Gh40iGZW9rhtx89waDWfzUGL1iTJkJRl81KQ==" saltValue="S1ZJWe/adNypOOjenhEm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A7B5-4D04-4082-9E8B-9C4F0BB5B6CB}">
  <sheetPr>
    <pageSetUpPr fitToPage="1"/>
  </sheetPr>
  <dimension ref="A1:DR125"/>
  <sheetViews>
    <sheetView showGridLines="0" topLeftCell="AC1" zoomScale="70" zoomScaleNormal="70" zoomScaleSheetLayoutView="55" workbookViewId="0">
      <selection activeCell="CG19" sqref="CG1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fa820FnsfcYtTaGTy55QbbiatJB83OGqmfHYyAOJJtVfpqP3HT6sx8p2bA4zmcdpyBLvgjQKmo5dpo7cDsf47w==" saltValue="7HANu+uX3OTJDFdS5hOc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305084</v>
      </c>
      <c r="E3" s="153"/>
      <c r="F3" s="154">
        <v>291173</v>
      </c>
      <c r="G3" s="155"/>
      <c r="H3" s="156"/>
    </row>
    <row r="4" spans="1:8" x14ac:dyDescent="0.15">
      <c r="A4" s="157"/>
      <c r="B4" s="158"/>
      <c r="C4" s="159"/>
      <c r="D4" s="160">
        <v>24065</v>
      </c>
      <c r="E4" s="161"/>
      <c r="F4" s="162">
        <v>119071</v>
      </c>
      <c r="G4" s="163"/>
      <c r="H4" s="164"/>
    </row>
    <row r="5" spans="1:8" x14ac:dyDescent="0.15">
      <c r="A5" s="145" t="s">
        <v>544</v>
      </c>
      <c r="B5" s="150"/>
      <c r="C5" s="151"/>
      <c r="D5" s="152">
        <v>959345</v>
      </c>
      <c r="E5" s="153"/>
      <c r="F5" s="154">
        <v>271581</v>
      </c>
      <c r="G5" s="155"/>
      <c r="H5" s="156"/>
    </row>
    <row r="6" spans="1:8" x14ac:dyDescent="0.15">
      <c r="A6" s="157"/>
      <c r="B6" s="158"/>
      <c r="C6" s="159"/>
      <c r="D6" s="160">
        <v>24264</v>
      </c>
      <c r="E6" s="161"/>
      <c r="F6" s="162">
        <v>117844</v>
      </c>
      <c r="G6" s="163"/>
      <c r="H6" s="164"/>
    </row>
    <row r="7" spans="1:8" x14ac:dyDescent="0.15">
      <c r="A7" s="145" t="s">
        <v>545</v>
      </c>
      <c r="B7" s="150"/>
      <c r="C7" s="151"/>
      <c r="D7" s="152">
        <v>1677475</v>
      </c>
      <c r="E7" s="153"/>
      <c r="F7" s="154">
        <v>268375</v>
      </c>
      <c r="G7" s="155"/>
      <c r="H7" s="156"/>
    </row>
    <row r="8" spans="1:8" x14ac:dyDescent="0.15">
      <c r="A8" s="157"/>
      <c r="B8" s="158"/>
      <c r="C8" s="159"/>
      <c r="D8" s="160">
        <v>18599</v>
      </c>
      <c r="E8" s="161"/>
      <c r="F8" s="162">
        <v>119602</v>
      </c>
      <c r="G8" s="163"/>
      <c r="H8" s="164"/>
    </row>
    <row r="9" spans="1:8" x14ac:dyDescent="0.15">
      <c r="A9" s="145" t="s">
        <v>546</v>
      </c>
      <c r="B9" s="150"/>
      <c r="C9" s="151"/>
      <c r="D9" s="152">
        <v>1245792</v>
      </c>
      <c r="E9" s="153"/>
      <c r="F9" s="154">
        <v>301035</v>
      </c>
      <c r="G9" s="155"/>
      <c r="H9" s="156"/>
    </row>
    <row r="10" spans="1:8" x14ac:dyDescent="0.15">
      <c r="A10" s="157"/>
      <c r="B10" s="158"/>
      <c r="C10" s="159"/>
      <c r="D10" s="160">
        <v>22894</v>
      </c>
      <c r="E10" s="161"/>
      <c r="F10" s="162">
        <v>154376</v>
      </c>
      <c r="G10" s="163"/>
      <c r="H10" s="164"/>
    </row>
    <row r="11" spans="1:8" x14ac:dyDescent="0.15">
      <c r="A11" s="145" t="s">
        <v>547</v>
      </c>
      <c r="B11" s="150"/>
      <c r="C11" s="151"/>
      <c r="D11" s="152">
        <v>1089783</v>
      </c>
      <c r="E11" s="153"/>
      <c r="F11" s="154">
        <v>277467</v>
      </c>
      <c r="G11" s="155"/>
      <c r="H11" s="156"/>
    </row>
    <row r="12" spans="1:8" x14ac:dyDescent="0.15">
      <c r="A12" s="157"/>
      <c r="B12" s="158"/>
      <c r="C12" s="165"/>
      <c r="D12" s="160">
        <v>127579</v>
      </c>
      <c r="E12" s="161"/>
      <c r="F12" s="162">
        <v>128378</v>
      </c>
      <c r="G12" s="163"/>
      <c r="H12" s="164"/>
    </row>
    <row r="13" spans="1:8" x14ac:dyDescent="0.15">
      <c r="A13" s="145"/>
      <c r="B13" s="150"/>
      <c r="C13" s="166"/>
      <c r="D13" s="167">
        <v>1055496</v>
      </c>
      <c r="E13" s="168"/>
      <c r="F13" s="169">
        <v>281926</v>
      </c>
      <c r="G13" s="170"/>
      <c r="H13" s="156"/>
    </row>
    <row r="14" spans="1:8" x14ac:dyDescent="0.15">
      <c r="A14" s="157"/>
      <c r="B14" s="158"/>
      <c r="C14" s="159"/>
      <c r="D14" s="160">
        <v>43480</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20.14</v>
      </c>
      <c r="C19" s="171">
        <f>ROUND(VALUE(SUBSTITUTE(実質収支比率等に係る経年分析!G$48,"▲","-")),2)</f>
        <v>31.18</v>
      </c>
      <c r="D19" s="171">
        <f>ROUND(VALUE(SUBSTITUTE(実質収支比率等に係る経年分析!H$48,"▲","-")),2)</f>
        <v>52.52</v>
      </c>
      <c r="E19" s="171">
        <f>ROUND(VALUE(SUBSTITUTE(実質収支比率等に係る経年分析!I$48,"▲","-")),2)</f>
        <v>48.66</v>
      </c>
      <c r="F19" s="171">
        <f>ROUND(VALUE(SUBSTITUTE(実質収支比率等に係る経年分析!J$48,"▲","-")),2)</f>
        <v>54.12</v>
      </c>
    </row>
    <row r="20" spans="1:11" x14ac:dyDescent="0.15">
      <c r="A20" s="171" t="s">
        <v>55</v>
      </c>
      <c r="B20" s="171">
        <f>ROUND(VALUE(SUBSTITUTE(実質収支比率等に係る経年分析!F$47,"▲","-")),2)</f>
        <v>132.97999999999999</v>
      </c>
      <c r="C20" s="171">
        <f>ROUND(VALUE(SUBSTITUTE(実質収支比率等に係る経年分析!G$47,"▲","-")),2)</f>
        <v>134.44999999999999</v>
      </c>
      <c r="D20" s="171">
        <f>ROUND(VALUE(SUBSTITUTE(実質収支比率等に係る経年分析!H$47,"▲","-")),2)</f>
        <v>130.91999999999999</v>
      </c>
      <c r="E20" s="171">
        <f>ROUND(VALUE(SUBSTITUTE(実質収支比率等に係る経年分析!I$47,"▲","-")),2)</f>
        <v>130.80000000000001</v>
      </c>
      <c r="F20" s="171">
        <f>ROUND(VALUE(SUBSTITUTE(実質収支比率等に係る経年分析!J$47,"▲","-")),2)</f>
        <v>125.14</v>
      </c>
    </row>
    <row r="21" spans="1:11" x14ac:dyDescent="0.15">
      <c r="A21" s="171" t="s">
        <v>56</v>
      </c>
      <c r="B21" s="171">
        <f>IF(ISNUMBER(VALUE(SUBSTITUTE(実質収支比率等に係る経年分析!F$49,"▲","-"))),ROUND(VALUE(SUBSTITUTE(実質収支比率等に係る経年分析!F$49,"▲","-")),2),NA())</f>
        <v>-7.47</v>
      </c>
      <c r="C21" s="171">
        <f>IF(ISNUMBER(VALUE(SUBSTITUTE(実質収支比率等に係る経年分析!G$49,"▲","-"))),ROUND(VALUE(SUBSTITUTE(実質収支比率等に係る経年分析!G$49,"▲","-")),2),NA())</f>
        <v>9.23</v>
      </c>
      <c r="D21" s="171">
        <f>IF(ISNUMBER(VALUE(SUBSTITUTE(実質収支比率等に係る経年分析!H$49,"▲","-"))),ROUND(VALUE(SUBSTITUTE(実質収支比率等に係る経年分析!H$49,"▲","-")),2),NA())</f>
        <v>16.239999999999998</v>
      </c>
      <c r="E21" s="171">
        <f>IF(ISNUMBER(VALUE(SUBSTITUTE(実質収支比率等に係る経年分析!I$49,"▲","-"))),ROUND(VALUE(SUBSTITUTE(実質収支比率等に係る経年分析!I$49,"▲","-")),2),NA())</f>
        <v>3.37</v>
      </c>
      <c r="F21" s="171">
        <f>IF(ISNUMBER(VALUE(SUBSTITUTE(実質収支比率等に係る経年分析!J$49,"▲","-"))),ROUND(VALUE(SUBSTITUTE(実質収支比率等に係る経年分析!J$49,"▲","-")),2),NA())</f>
        <v>13.26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1.1599999999999999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公有林整備事業特別会計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x14ac:dyDescent="0.15">
      <c r="A35" s="172" t="str">
        <f>IF(連結実質赤字比率に係る赤字・黒字の構成分析!C$35="",NA(),連結実質赤字比率に係る赤字・黒字の構成分析!C$35)</f>
        <v>国民健康保険特別会計（事業勘定）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2.2799999999999998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54.11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303</v>
      </c>
      <c r="E42" s="173"/>
      <c r="F42" s="173"/>
      <c r="G42" s="173">
        <f>'実質公債費比率（分子）の構造'!L$52</f>
        <v>291</v>
      </c>
      <c r="H42" s="173"/>
      <c r="I42" s="173"/>
      <c r="J42" s="173">
        <f>'実質公債費比率（分子）の構造'!M$52</f>
        <v>290</v>
      </c>
      <c r="K42" s="173"/>
      <c r="L42" s="173"/>
      <c r="M42" s="173">
        <f>'実質公債費比率（分子）の構造'!N$52</f>
        <v>290</v>
      </c>
      <c r="N42" s="173"/>
      <c r="O42" s="173"/>
      <c r="P42" s="173">
        <f>'実質公債費比率（分子）の構造'!O$52</f>
        <v>287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13</v>
      </c>
      <c r="C44" s="173"/>
      <c r="D44" s="173"/>
      <c r="E44" s="173">
        <f>'実質公債費比率（分子）の構造'!L$50</f>
        <v>13</v>
      </c>
      <c r="F44" s="173"/>
      <c r="G44" s="173"/>
      <c r="H44" s="173">
        <f>'実質公債費比率（分子）の構造'!M$50</f>
        <v>13</v>
      </c>
      <c r="I44" s="173"/>
      <c r="J44" s="173"/>
      <c r="K44" s="173">
        <f>'実質公債費比率（分子）の構造'!N$50</f>
        <v>12</v>
      </c>
      <c r="L44" s="173"/>
      <c r="M44" s="173"/>
      <c r="N44" s="173">
        <f>'実質公債費比率（分子）の構造'!O$50</f>
        <v>12</v>
      </c>
      <c r="O44" s="173"/>
      <c r="P44" s="173"/>
    </row>
    <row r="45" spans="1:16" x14ac:dyDescent="0.15">
      <c r="A45" s="173" t="s">
        <v>66</v>
      </c>
      <c r="B45" s="173">
        <f>'実質公債費比率（分子）の構造'!K$49</f>
        <v>34</v>
      </c>
      <c r="C45" s="173"/>
      <c r="D45" s="173"/>
      <c r="E45" s="173">
        <f>'実質公債費比率（分子）の構造'!L$49</f>
        <v>28</v>
      </c>
      <c r="F45" s="173"/>
      <c r="G45" s="173"/>
      <c r="H45" s="173">
        <f>'実質公債費比率（分子）の構造'!M$49</f>
        <v>24</v>
      </c>
      <c r="I45" s="173"/>
      <c r="J45" s="173"/>
      <c r="K45" s="173">
        <f>'実質公債費比率（分子）の構造'!N$49</f>
        <v>25</v>
      </c>
      <c r="L45" s="173"/>
      <c r="M45" s="173"/>
      <c r="N45" s="173">
        <f>'実質公債費比率（分子）の構造'!O$49</f>
        <v>33</v>
      </c>
      <c r="O45" s="173"/>
      <c r="P45" s="173"/>
    </row>
    <row r="46" spans="1:16" x14ac:dyDescent="0.15">
      <c r="A46" s="173" t="s">
        <v>67</v>
      </c>
      <c r="B46" s="173">
        <f>'実質公債費比率（分子）の構造'!K$48</f>
        <v>206</v>
      </c>
      <c r="C46" s="173"/>
      <c r="D46" s="173"/>
      <c r="E46" s="173">
        <f>'実質公債費比率（分子）の構造'!L$48</f>
        <v>173</v>
      </c>
      <c r="F46" s="173"/>
      <c r="G46" s="173"/>
      <c r="H46" s="173">
        <f>'実質公債費比率（分子）の構造'!M$48</f>
        <v>139</v>
      </c>
      <c r="I46" s="173"/>
      <c r="J46" s="173"/>
      <c r="K46" s="173">
        <f>'実質公債費比率（分子）の構造'!N$48</f>
        <v>144</v>
      </c>
      <c r="L46" s="173"/>
      <c r="M46" s="173"/>
      <c r="N46" s="173">
        <f>'実質公債費比率（分子）の構造'!O$48</f>
        <v>135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234</v>
      </c>
      <c r="C49" s="173"/>
      <c r="D49" s="173"/>
      <c r="E49" s="173">
        <f>'実質公債費比率（分子）の構造'!L$45</f>
        <v>234</v>
      </c>
      <c r="F49" s="173"/>
      <c r="G49" s="173"/>
      <c r="H49" s="173">
        <f>'実質公債費比率（分子）の構造'!M$45</f>
        <v>217</v>
      </c>
      <c r="I49" s="173"/>
      <c r="J49" s="173"/>
      <c r="K49" s="173">
        <f>'実質公債費比率（分子）の構造'!N$45</f>
        <v>208</v>
      </c>
      <c r="L49" s="173"/>
      <c r="M49" s="173"/>
      <c r="N49" s="173">
        <f>'実質公債費比率（分子）の構造'!O$45</f>
        <v>204</v>
      </c>
      <c r="O49" s="173"/>
      <c r="P49" s="173"/>
    </row>
    <row r="50" spans="1:16" x14ac:dyDescent="0.15">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157</v>
      </c>
      <c r="G50" s="173" t="e">
        <f>NA()</f>
        <v>#N/A</v>
      </c>
      <c r="H50" s="173" t="e">
        <f>NA()</f>
        <v>#N/A</v>
      </c>
      <c r="I50" s="173">
        <f>IF(ISNUMBER('実質公債費比率（分子）の構造'!M$53),'実質公債費比率（分子）の構造'!M$53,NA())</f>
        <v>103</v>
      </c>
      <c r="J50" s="173" t="e">
        <f>NA()</f>
        <v>#N/A</v>
      </c>
      <c r="K50" s="173" t="e">
        <f>NA()</f>
        <v>#N/A</v>
      </c>
      <c r="L50" s="173">
        <f>IF(ISNUMBER('実質公債費比率（分子）の構造'!N$53),'実質公債費比率（分子）の構造'!N$53,NA())</f>
        <v>99</v>
      </c>
      <c r="M50" s="173" t="e">
        <f>NA()</f>
        <v>#N/A</v>
      </c>
      <c r="N50" s="173" t="e">
        <f>NA()</f>
        <v>#N/A</v>
      </c>
      <c r="O50" s="173">
        <f>IF(ISNUMBER('実質公債費比率（分子）の構造'!O$53),'実質公債費比率（分子）の構造'!O$53,NA())</f>
        <v>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3293</v>
      </c>
      <c r="E56" s="172"/>
      <c r="F56" s="172"/>
      <c r="G56" s="172">
        <f>'将来負担比率（分子）の構造'!J$52</f>
        <v>3197</v>
      </c>
      <c r="H56" s="172"/>
      <c r="I56" s="172"/>
      <c r="J56" s="172">
        <f>'将来負担比率（分子）の構造'!K$52</f>
        <v>3066</v>
      </c>
      <c r="K56" s="172"/>
      <c r="L56" s="172"/>
      <c r="M56" s="172">
        <f>'将来負担比率（分子）の構造'!L$52</f>
        <v>2935</v>
      </c>
      <c r="N56" s="172"/>
      <c r="O56" s="172"/>
      <c r="P56" s="172">
        <f>'将来負担比率（分子）の構造'!M$52</f>
        <v>2787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8010</v>
      </c>
      <c r="E58" s="172"/>
      <c r="F58" s="172"/>
      <c r="G58" s="172">
        <f>'将来負担比率（分子）の構造'!J$50</f>
        <v>8208</v>
      </c>
      <c r="H58" s="172"/>
      <c r="I58" s="172"/>
      <c r="J58" s="172">
        <f>'将来負担比率（分子）の構造'!K$50</f>
        <v>10848</v>
      </c>
      <c r="K58" s="172"/>
      <c r="L58" s="172"/>
      <c r="M58" s="172">
        <f>'将来負担比率（分子）の構造'!L$50</f>
        <v>18690</v>
      </c>
      <c r="N58" s="172"/>
      <c r="O58" s="172"/>
      <c r="P58" s="172">
        <f>'将来負担比率（分子）の構造'!M$50</f>
        <v>18779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58</v>
      </c>
      <c r="C63" s="172"/>
      <c r="D63" s="172"/>
      <c r="E63" s="172">
        <f>'将来負担比率（分子）の構造'!J$44</f>
        <v>50</v>
      </c>
      <c r="F63" s="172"/>
      <c r="G63" s="172"/>
      <c r="H63" s="172">
        <f>'将来負担比率（分子）の構造'!K$44</f>
        <v>42</v>
      </c>
      <c r="I63" s="172"/>
      <c r="J63" s="172"/>
      <c r="K63" s="172">
        <f>'将来負担比率（分子）の構造'!L$44</f>
        <v>35</v>
      </c>
      <c r="L63" s="172"/>
      <c r="M63" s="172"/>
      <c r="N63" s="172">
        <f>'将来負担比率（分子）の構造'!M$44</f>
        <v>29</v>
      </c>
      <c r="O63" s="172"/>
      <c r="P63" s="172"/>
    </row>
    <row r="64" spans="1:16" x14ac:dyDescent="0.15">
      <c r="A64" s="172" t="s">
        <v>33</v>
      </c>
      <c r="B64" s="172">
        <f>'将来負担比率（分子）の構造'!I$43</f>
        <v>1030</v>
      </c>
      <c r="C64" s="172"/>
      <c r="D64" s="172"/>
      <c r="E64" s="172">
        <f>'将来負担比率（分子）の構造'!J$43</f>
        <v>896</v>
      </c>
      <c r="F64" s="172"/>
      <c r="G64" s="172"/>
      <c r="H64" s="172">
        <f>'将来負担比率（分子）の構造'!K$43</f>
        <v>824</v>
      </c>
      <c r="I64" s="172"/>
      <c r="J64" s="172"/>
      <c r="K64" s="172">
        <f>'将来負担比率（分子）の構造'!L$43</f>
        <v>712</v>
      </c>
      <c r="L64" s="172"/>
      <c r="M64" s="172"/>
      <c r="N64" s="172">
        <f>'将来負担比率（分子）の構造'!M$43</f>
        <v>596</v>
      </c>
      <c r="O64" s="172"/>
      <c r="P64" s="172"/>
    </row>
    <row r="65" spans="1:16" x14ac:dyDescent="0.15">
      <c r="A65" s="172" t="s">
        <v>32</v>
      </c>
      <c r="B65" s="172">
        <f>'将来負担比率（分子）の構造'!I$42</f>
        <v>60</v>
      </c>
      <c r="C65" s="172"/>
      <c r="D65" s="172"/>
      <c r="E65" s="172">
        <f>'将来負担比率（分子）の構造'!J$42</f>
        <v>48</v>
      </c>
      <c r="F65" s="172"/>
      <c r="G65" s="172"/>
      <c r="H65" s="172">
        <f>'将来負担比率（分子）の構造'!K$42</f>
        <v>36</v>
      </c>
      <c r="I65" s="172"/>
      <c r="J65" s="172"/>
      <c r="K65" s="172">
        <f>'将来負担比率（分子）の構造'!L$42</f>
        <v>24</v>
      </c>
      <c r="L65" s="172"/>
      <c r="M65" s="172"/>
      <c r="N65" s="172">
        <f>'将来負担比率（分子）の構造'!M$42</f>
        <v>12</v>
      </c>
      <c r="O65" s="172"/>
      <c r="P65" s="172"/>
    </row>
    <row r="66" spans="1:16" x14ac:dyDescent="0.15">
      <c r="A66" s="172" t="s">
        <v>31</v>
      </c>
      <c r="B66" s="172">
        <f>'将来負担比率（分子）の構造'!I$41</f>
        <v>2239</v>
      </c>
      <c r="C66" s="172"/>
      <c r="D66" s="172"/>
      <c r="E66" s="172">
        <f>'将来負担比率（分子）の構造'!J$41</f>
        <v>2025</v>
      </c>
      <c r="F66" s="172"/>
      <c r="G66" s="172"/>
      <c r="H66" s="172">
        <f>'将来負担比率（分子）の構造'!K$41</f>
        <v>1825</v>
      </c>
      <c r="I66" s="172"/>
      <c r="J66" s="172"/>
      <c r="K66" s="172">
        <f>'将来負担比率（分子）の構造'!L$41</f>
        <v>1635</v>
      </c>
      <c r="L66" s="172"/>
      <c r="M66" s="172"/>
      <c r="N66" s="172">
        <f>'将来負担比率（分子）の構造'!M$41</f>
        <v>1442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3124</v>
      </c>
      <c r="C72" s="176">
        <f>基金残高に係る経年分析!G55</f>
        <v>3251</v>
      </c>
      <c r="D72" s="176">
        <f>基金残高に係る経年分析!H55</f>
        <v>3363</v>
      </c>
    </row>
    <row r="73" spans="1:16" x14ac:dyDescent="0.15">
      <c r="A73" s="175" t="s">
        <v>78</v>
      </c>
      <c r="B73" s="176">
        <f>基金残高に係る経年分析!F56</f>
        <v>1</v>
      </c>
      <c r="C73" s="176">
        <f>基金残高に係る経年分析!G56</f>
        <v>1</v>
      </c>
      <c r="D73" s="176">
        <f>基金残高に係る経年分析!H56</f>
        <v>1</v>
      </c>
    </row>
    <row r="74" spans="1:16" x14ac:dyDescent="0.15">
      <c r="A74" s="175" t="s">
        <v>79</v>
      </c>
      <c r="B74" s="176">
        <f>基金残高に係る経年分析!F57</f>
        <v>65865</v>
      </c>
      <c r="C74" s="176">
        <f>基金残高に係る経年分析!G57</f>
        <v>68632</v>
      </c>
      <c r="D74" s="176">
        <f>基金残高に係る経年分析!H57</f>
        <v>73980</v>
      </c>
    </row>
  </sheetData>
  <sheetProtection algorithmName="SHA-512" hashValue="9QWkC0WARc8DVmZUSXk00e7gGWIVL5H1fJ3OZD98xHGRI9TJfPKAFeQ2SvzZbjpS+AqpQa3Qc/icGSkYmLBsiw==" saltValue="owMYhu5hAg0X5oxESKIw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F12B-31F0-43BC-948F-CF1CE87DB1F7}">
  <sheetPr>
    <pageSetUpPr fitToPage="1"/>
  </sheetPr>
  <dimension ref="B1:EM50"/>
  <sheetViews>
    <sheetView showGridLines="0" topLeftCell="A34" workbookViewId="0">
      <selection activeCell="B48" sqref="B48:CB48"/>
    </sheetView>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215</v>
      </c>
      <c r="DI1" s="636"/>
      <c r="DJ1" s="636"/>
      <c r="DK1" s="636"/>
      <c r="DL1" s="636"/>
      <c r="DM1" s="636"/>
      <c r="DN1" s="637"/>
      <c r="DO1" s="211"/>
      <c r="DP1" s="635" t="s">
        <v>216</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220</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1" t="s">
        <v>224</v>
      </c>
      <c r="AQ4" s="641"/>
      <c r="AR4" s="641"/>
      <c r="AS4" s="641"/>
      <c r="AT4" s="641"/>
      <c r="AU4" s="641"/>
      <c r="AV4" s="641"/>
      <c r="AW4" s="641"/>
      <c r="AX4" s="641"/>
      <c r="AY4" s="641"/>
      <c r="AZ4" s="641"/>
      <c r="BA4" s="641"/>
      <c r="BB4" s="641"/>
      <c r="BC4" s="641"/>
      <c r="BD4" s="641"/>
      <c r="BE4" s="641"/>
      <c r="BF4" s="641"/>
      <c r="BG4" s="641" t="s">
        <v>225</v>
      </c>
      <c r="BH4" s="641"/>
      <c r="BI4" s="641"/>
      <c r="BJ4" s="641"/>
      <c r="BK4" s="641"/>
      <c r="BL4" s="641"/>
      <c r="BM4" s="641"/>
      <c r="BN4" s="641"/>
      <c r="BO4" s="641" t="s">
        <v>222</v>
      </c>
      <c r="BP4" s="641"/>
      <c r="BQ4" s="641"/>
      <c r="BR4" s="641"/>
      <c r="BS4" s="641" t="s">
        <v>226</v>
      </c>
      <c r="BT4" s="641"/>
      <c r="BU4" s="641"/>
      <c r="BV4" s="641"/>
      <c r="BW4" s="641"/>
      <c r="BX4" s="641"/>
      <c r="BY4" s="641"/>
      <c r="BZ4" s="641"/>
      <c r="CA4" s="641"/>
      <c r="CB4" s="641"/>
      <c r="CD4" s="638" t="s">
        <v>227</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228</v>
      </c>
      <c r="C5" s="643"/>
      <c r="D5" s="643"/>
      <c r="E5" s="643"/>
      <c r="F5" s="643"/>
      <c r="G5" s="643"/>
      <c r="H5" s="643"/>
      <c r="I5" s="643"/>
      <c r="J5" s="643"/>
      <c r="K5" s="643"/>
      <c r="L5" s="643"/>
      <c r="M5" s="643"/>
      <c r="N5" s="643"/>
      <c r="O5" s="643"/>
      <c r="P5" s="643"/>
      <c r="Q5" s="644"/>
      <c r="R5" s="645">
        <v>1354532</v>
      </c>
      <c r="S5" s="646"/>
      <c r="T5" s="646"/>
      <c r="U5" s="646"/>
      <c r="V5" s="646"/>
      <c r="W5" s="646"/>
      <c r="X5" s="646"/>
      <c r="Y5" s="647"/>
      <c r="Z5" s="648">
        <v>4.0999999999999996</v>
      </c>
      <c r="AA5" s="648"/>
      <c r="AB5" s="648"/>
      <c r="AC5" s="648"/>
      <c r="AD5" s="649">
        <v>1354532</v>
      </c>
      <c r="AE5" s="649"/>
      <c r="AF5" s="649"/>
      <c r="AG5" s="649"/>
      <c r="AH5" s="649"/>
      <c r="AI5" s="649"/>
      <c r="AJ5" s="649"/>
      <c r="AK5" s="649"/>
      <c r="AL5" s="650">
        <v>60.6</v>
      </c>
      <c r="AM5" s="651"/>
      <c r="AN5" s="651"/>
      <c r="AO5" s="652"/>
      <c r="AP5" s="642" t="s">
        <v>229</v>
      </c>
      <c r="AQ5" s="643"/>
      <c r="AR5" s="643"/>
      <c r="AS5" s="643"/>
      <c r="AT5" s="643"/>
      <c r="AU5" s="643"/>
      <c r="AV5" s="643"/>
      <c r="AW5" s="643"/>
      <c r="AX5" s="643"/>
      <c r="AY5" s="643"/>
      <c r="AZ5" s="643"/>
      <c r="BA5" s="643"/>
      <c r="BB5" s="643"/>
      <c r="BC5" s="643"/>
      <c r="BD5" s="643"/>
      <c r="BE5" s="643"/>
      <c r="BF5" s="644"/>
      <c r="BG5" s="653">
        <v>1354532</v>
      </c>
      <c r="BH5" s="654"/>
      <c r="BI5" s="654"/>
      <c r="BJ5" s="654"/>
      <c r="BK5" s="654"/>
      <c r="BL5" s="654"/>
      <c r="BM5" s="654"/>
      <c r="BN5" s="655"/>
      <c r="BO5" s="656">
        <v>100</v>
      </c>
      <c r="BP5" s="656"/>
      <c r="BQ5" s="656"/>
      <c r="BR5" s="656"/>
      <c r="BS5" s="657" t="s">
        <v>123</v>
      </c>
      <c r="BT5" s="657"/>
      <c r="BU5" s="657"/>
      <c r="BV5" s="657"/>
      <c r="BW5" s="657"/>
      <c r="BX5" s="657"/>
      <c r="BY5" s="657"/>
      <c r="BZ5" s="657"/>
      <c r="CA5" s="657"/>
      <c r="CB5" s="658"/>
      <c r="CD5" s="638" t="s">
        <v>224</v>
      </c>
      <c r="CE5" s="639"/>
      <c r="CF5" s="639"/>
      <c r="CG5" s="639"/>
      <c r="CH5" s="639"/>
      <c r="CI5" s="639"/>
      <c r="CJ5" s="639"/>
      <c r="CK5" s="639"/>
      <c r="CL5" s="639"/>
      <c r="CM5" s="639"/>
      <c r="CN5" s="639"/>
      <c r="CO5" s="639"/>
      <c r="CP5" s="639"/>
      <c r="CQ5" s="640"/>
      <c r="CR5" s="638" t="s">
        <v>230</v>
      </c>
      <c r="CS5" s="639"/>
      <c r="CT5" s="639"/>
      <c r="CU5" s="639"/>
      <c r="CV5" s="639"/>
      <c r="CW5" s="639"/>
      <c r="CX5" s="639"/>
      <c r="CY5" s="640"/>
      <c r="CZ5" s="638" t="s">
        <v>222</v>
      </c>
      <c r="DA5" s="639"/>
      <c r="DB5" s="639"/>
      <c r="DC5" s="640"/>
      <c r="DD5" s="638" t="s">
        <v>231</v>
      </c>
      <c r="DE5" s="639"/>
      <c r="DF5" s="639"/>
      <c r="DG5" s="639"/>
      <c r="DH5" s="639"/>
      <c r="DI5" s="639"/>
      <c r="DJ5" s="639"/>
      <c r="DK5" s="639"/>
      <c r="DL5" s="639"/>
      <c r="DM5" s="639"/>
      <c r="DN5" s="639"/>
      <c r="DO5" s="639"/>
      <c r="DP5" s="640"/>
      <c r="DQ5" s="638" t="s">
        <v>232</v>
      </c>
      <c r="DR5" s="639"/>
      <c r="DS5" s="639"/>
      <c r="DT5" s="639"/>
      <c r="DU5" s="639"/>
      <c r="DV5" s="639"/>
      <c r="DW5" s="639"/>
      <c r="DX5" s="639"/>
      <c r="DY5" s="639"/>
      <c r="DZ5" s="639"/>
      <c r="EA5" s="639"/>
      <c r="EB5" s="639"/>
      <c r="EC5" s="640"/>
    </row>
    <row r="6" spans="2:143" ht="11.25" customHeight="1" x14ac:dyDescent="0.15">
      <c r="B6" s="659" t="s">
        <v>233</v>
      </c>
      <c r="C6" s="660"/>
      <c r="D6" s="660"/>
      <c r="E6" s="660"/>
      <c r="F6" s="660"/>
      <c r="G6" s="660"/>
      <c r="H6" s="660"/>
      <c r="I6" s="660"/>
      <c r="J6" s="660"/>
      <c r="K6" s="660"/>
      <c r="L6" s="660"/>
      <c r="M6" s="660"/>
      <c r="N6" s="660"/>
      <c r="O6" s="660"/>
      <c r="P6" s="660"/>
      <c r="Q6" s="661"/>
      <c r="R6" s="653">
        <v>43321</v>
      </c>
      <c r="S6" s="654"/>
      <c r="T6" s="654"/>
      <c r="U6" s="654"/>
      <c r="V6" s="654"/>
      <c r="W6" s="654"/>
      <c r="X6" s="654"/>
      <c r="Y6" s="655"/>
      <c r="Z6" s="656">
        <v>0.1</v>
      </c>
      <c r="AA6" s="656"/>
      <c r="AB6" s="656"/>
      <c r="AC6" s="656"/>
      <c r="AD6" s="657">
        <v>43321</v>
      </c>
      <c r="AE6" s="657"/>
      <c r="AF6" s="657"/>
      <c r="AG6" s="657"/>
      <c r="AH6" s="657"/>
      <c r="AI6" s="657"/>
      <c r="AJ6" s="657"/>
      <c r="AK6" s="657"/>
      <c r="AL6" s="662">
        <v>1.9</v>
      </c>
      <c r="AM6" s="663"/>
      <c r="AN6" s="663"/>
      <c r="AO6" s="664"/>
      <c r="AP6" s="659" t="s">
        <v>234</v>
      </c>
      <c r="AQ6" s="660"/>
      <c r="AR6" s="660"/>
      <c r="AS6" s="660"/>
      <c r="AT6" s="660"/>
      <c r="AU6" s="660"/>
      <c r="AV6" s="660"/>
      <c r="AW6" s="660"/>
      <c r="AX6" s="660"/>
      <c r="AY6" s="660"/>
      <c r="AZ6" s="660"/>
      <c r="BA6" s="660"/>
      <c r="BB6" s="660"/>
      <c r="BC6" s="660"/>
      <c r="BD6" s="660"/>
      <c r="BE6" s="660"/>
      <c r="BF6" s="661"/>
      <c r="BG6" s="653">
        <v>1354532</v>
      </c>
      <c r="BH6" s="654"/>
      <c r="BI6" s="654"/>
      <c r="BJ6" s="654"/>
      <c r="BK6" s="654"/>
      <c r="BL6" s="654"/>
      <c r="BM6" s="654"/>
      <c r="BN6" s="655"/>
      <c r="BO6" s="656">
        <v>100</v>
      </c>
      <c r="BP6" s="656"/>
      <c r="BQ6" s="656"/>
      <c r="BR6" s="656"/>
      <c r="BS6" s="657" t="s">
        <v>123</v>
      </c>
      <c r="BT6" s="657"/>
      <c r="BU6" s="657"/>
      <c r="BV6" s="657"/>
      <c r="BW6" s="657"/>
      <c r="BX6" s="657"/>
      <c r="BY6" s="657"/>
      <c r="BZ6" s="657"/>
      <c r="CA6" s="657"/>
      <c r="CB6" s="658"/>
      <c r="CD6" s="642" t="s">
        <v>235</v>
      </c>
      <c r="CE6" s="643"/>
      <c r="CF6" s="643"/>
      <c r="CG6" s="643"/>
      <c r="CH6" s="643"/>
      <c r="CI6" s="643"/>
      <c r="CJ6" s="643"/>
      <c r="CK6" s="643"/>
      <c r="CL6" s="643"/>
      <c r="CM6" s="643"/>
      <c r="CN6" s="643"/>
      <c r="CO6" s="643"/>
      <c r="CP6" s="643"/>
      <c r="CQ6" s="644"/>
      <c r="CR6" s="653">
        <v>56964</v>
      </c>
      <c r="CS6" s="654"/>
      <c r="CT6" s="654"/>
      <c r="CU6" s="654"/>
      <c r="CV6" s="654"/>
      <c r="CW6" s="654"/>
      <c r="CX6" s="654"/>
      <c r="CY6" s="655"/>
      <c r="CZ6" s="650">
        <v>0.2</v>
      </c>
      <c r="DA6" s="651"/>
      <c r="DB6" s="651"/>
      <c r="DC6" s="665"/>
      <c r="DD6" s="666" t="s">
        <v>123</v>
      </c>
      <c r="DE6" s="654"/>
      <c r="DF6" s="654"/>
      <c r="DG6" s="654"/>
      <c r="DH6" s="654"/>
      <c r="DI6" s="654"/>
      <c r="DJ6" s="654"/>
      <c r="DK6" s="654"/>
      <c r="DL6" s="654"/>
      <c r="DM6" s="654"/>
      <c r="DN6" s="654"/>
      <c r="DO6" s="654"/>
      <c r="DP6" s="655"/>
      <c r="DQ6" s="666">
        <v>41454</v>
      </c>
      <c r="DR6" s="654"/>
      <c r="DS6" s="654"/>
      <c r="DT6" s="654"/>
      <c r="DU6" s="654"/>
      <c r="DV6" s="654"/>
      <c r="DW6" s="654"/>
      <c r="DX6" s="654"/>
      <c r="DY6" s="654"/>
      <c r="DZ6" s="654"/>
      <c r="EA6" s="654"/>
      <c r="EB6" s="654"/>
      <c r="EC6" s="667"/>
    </row>
    <row r="7" spans="2:143" ht="11.25" customHeight="1" x14ac:dyDescent="0.15">
      <c r="B7" s="659" t="s">
        <v>236</v>
      </c>
      <c r="C7" s="660"/>
      <c r="D7" s="660"/>
      <c r="E7" s="660"/>
      <c r="F7" s="660"/>
      <c r="G7" s="660"/>
      <c r="H7" s="660"/>
      <c r="I7" s="660"/>
      <c r="J7" s="660"/>
      <c r="K7" s="660"/>
      <c r="L7" s="660"/>
      <c r="M7" s="660"/>
      <c r="N7" s="660"/>
      <c r="O7" s="660"/>
      <c r="P7" s="660"/>
      <c r="Q7" s="661"/>
      <c r="R7" s="653">
        <v>169</v>
      </c>
      <c r="S7" s="654"/>
      <c r="T7" s="654"/>
      <c r="U7" s="654"/>
      <c r="V7" s="654"/>
      <c r="W7" s="654"/>
      <c r="X7" s="654"/>
      <c r="Y7" s="655"/>
      <c r="Z7" s="656">
        <v>0</v>
      </c>
      <c r="AA7" s="656"/>
      <c r="AB7" s="656"/>
      <c r="AC7" s="656"/>
      <c r="AD7" s="657">
        <v>169</v>
      </c>
      <c r="AE7" s="657"/>
      <c r="AF7" s="657"/>
      <c r="AG7" s="657"/>
      <c r="AH7" s="657"/>
      <c r="AI7" s="657"/>
      <c r="AJ7" s="657"/>
      <c r="AK7" s="657"/>
      <c r="AL7" s="662">
        <v>0</v>
      </c>
      <c r="AM7" s="663"/>
      <c r="AN7" s="663"/>
      <c r="AO7" s="664"/>
      <c r="AP7" s="659" t="s">
        <v>237</v>
      </c>
      <c r="AQ7" s="660"/>
      <c r="AR7" s="660"/>
      <c r="AS7" s="660"/>
      <c r="AT7" s="660"/>
      <c r="AU7" s="660"/>
      <c r="AV7" s="660"/>
      <c r="AW7" s="660"/>
      <c r="AX7" s="660"/>
      <c r="AY7" s="660"/>
      <c r="AZ7" s="660"/>
      <c r="BA7" s="660"/>
      <c r="BB7" s="660"/>
      <c r="BC7" s="660"/>
      <c r="BD7" s="660"/>
      <c r="BE7" s="660"/>
      <c r="BF7" s="661"/>
      <c r="BG7" s="653">
        <v>141524</v>
      </c>
      <c r="BH7" s="654"/>
      <c r="BI7" s="654"/>
      <c r="BJ7" s="654"/>
      <c r="BK7" s="654"/>
      <c r="BL7" s="654"/>
      <c r="BM7" s="654"/>
      <c r="BN7" s="655"/>
      <c r="BO7" s="656">
        <v>10.4</v>
      </c>
      <c r="BP7" s="656"/>
      <c r="BQ7" s="656"/>
      <c r="BR7" s="656"/>
      <c r="BS7" s="657" t="s">
        <v>123</v>
      </c>
      <c r="BT7" s="657"/>
      <c r="BU7" s="657"/>
      <c r="BV7" s="657"/>
      <c r="BW7" s="657"/>
      <c r="BX7" s="657"/>
      <c r="BY7" s="657"/>
      <c r="BZ7" s="657"/>
      <c r="CA7" s="657"/>
      <c r="CB7" s="658"/>
      <c r="CD7" s="659" t="s">
        <v>238</v>
      </c>
      <c r="CE7" s="660"/>
      <c r="CF7" s="660"/>
      <c r="CG7" s="660"/>
      <c r="CH7" s="660"/>
      <c r="CI7" s="660"/>
      <c r="CJ7" s="660"/>
      <c r="CK7" s="660"/>
      <c r="CL7" s="660"/>
      <c r="CM7" s="660"/>
      <c r="CN7" s="660"/>
      <c r="CO7" s="660"/>
      <c r="CP7" s="660"/>
      <c r="CQ7" s="661"/>
      <c r="CR7" s="653">
        <v>22022902</v>
      </c>
      <c r="CS7" s="654"/>
      <c r="CT7" s="654"/>
      <c r="CU7" s="654"/>
      <c r="CV7" s="654"/>
      <c r="CW7" s="654"/>
      <c r="CX7" s="654"/>
      <c r="CY7" s="655"/>
      <c r="CZ7" s="656">
        <v>70.099999999999994</v>
      </c>
      <c r="DA7" s="656"/>
      <c r="DB7" s="656"/>
      <c r="DC7" s="656"/>
      <c r="DD7" s="666">
        <v>5108991</v>
      </c>
      <c r="DE7" s="654"/>
      <c r="DF7" s="654"/>
      <c r="DG7" s="654"/>
      <c r="DH7" s="654"/>
      <c r="DI7" s="654"/>
      <c r="DJ7" s="654"/>
      <c r="DK7" s="654"/>
      <c r="DL7" s="654"/>
      <c r="DM7" s="654"/>
      <c r="DN7" s="654"/>
      <c r="DO7" s="654"/>
      <c r="DP7" s="655"/>
      <c r="DQ7" s="666">
        <v>7100463</v>
      </c>
      <c r="DR7" s="654"/>
      <c r="DS7" s="654"/>
      <c r="DT7" s="654"/>
      <c r="DU7" s="654"/>
      <c r="DV7" s="654"/>
      <c r="DW7" s="654"/>
      <c r="DX7" s="654"/>
      <c r="DY7" s="654"/>
      <c r="DZ7" s="654"/>
      <c r="EA7" s="654"/>
      <c r="EB7" s="654"/>
      <c r="EC7" s="667"/>
    </row>
    <row r="8" spans="2:143" ht="11.25" customHeight="1" x14ac:dyDescent="0.15">
      <c r="B8" s="659" t="s">
        <v>239</v>
      </c>
      <c r="C8" s="660"/>
      <c r="D8" s="660"/>
      <c r="E8" s="660"/>
      <c r="F8" s="660"/>
      <c r="G8" s="660"/>
      <c r="H8" s="660"/>
      <c r="I8" s="660"/>
      <c r="J8" s="660"/>
      <c r="K8" s="660"/>
      <c r="L8" s="660"/>
      <c r="M8" s="660"/>
      <c r="N8" s="660"/>
      <c r="O8" s="660"/>
      <c r="P8" s="660"/>
      <c r="Q8" s="661"/>
      <c r="R8" s="653">
        <v>1163</v>
      </c>
      <c r="S8" s="654"/>
      <c r="T8" s="654"/>
      <c r="U8" s="654"/>
      <c r="V8" s="654"/>
      <c r="W8" s="654"/>
      <c r="X8" s="654"/>
      <c r="Y8" s="655"/>
      <c r="Z8" s="656">
        <v>0</v>
      </c>
      <c r="AA8" s="656"/>
      <c r="AB8" s="656"/>
      <c r="AC8" s="656"/>
      <c r="AD8" s="657">
        <v>1163</v>
      </c>
      <c r="AE8" s="657"/>
      <c r="AF8" s="657"/>
      <c r="AG8" s="657"/>
      <c r="AH8" s="657"/>
      <c r="AI8" s="657"/>
      <c r="AJ8" s="657"/>
      <c r="AK8" s="657"/>
      <c r="AL8" s="662">
        <v>0.1</v>
      </c>
      <c r="AM8" s="663"/>
      <c r="AN8" s="663"/>
      <c r="AO8" s="664"/>
      <c r="AP8" s="659" t="s">
        <v>240</v>
      </c>
      <c r="AQ8" s="660"/>
      <c r="AR8" s="660"/>
      <c r="AS8" s="660"/>
      <c r="AT8" s="660"/>
      <c r="AU8" s="660"/>
      <c r="AV8" s="660"/>
      <c r="AW8" s="660"/>
      <c r="AX8" s="660"/>
      <c r="AY8" s="660"/>
      <c r="AZ8" s="660"/>
      <c r="BA8" s="660"/>
      <c r="BB8" s="660"/>
      <c r="BC8" s="660"/>
      <c r="BD8" s="660"/>
      <c r="BE8" s="660"/>
      <c r="BF8" s="661"/>
      <c r="BG8" s="653">
        <v>801</v>
      </c>
      <c r="BH8" s="654"/>
      <c r="BI8" s="654"/>
      <c r="BJ8" s="654"/>
      <c r="BK8" s="654"/>
      <c r="BL8" s="654"/>
      <c r="BM8" s="654"/>
      <c r="BN8" s="655"/>
      <c r="BO8" s="656">
        <v>0.1</v>
      </c>
      <c r="BP8" s="656"/>
      <c r="BQ8" s="656"/>
      <c r="BR8" s="656"/>
      <c r="BS8" s="657" t="s">
        <v>123</v>
      </c>
      <c r="BT8" s="657"/>
      <c r="BU8" s="657"/>
      <c r="BV8" s="657"/>
      <c r="BW8" s="657"/>
      <c r="BX8" s="657"/>
      <c r="BY8" s="657"/>
      <c r="BZ8" s="657"/>
      <c r="CA8" s="657"/>
      <c r="CB8" s="658"/>
      <c r="CD8" s="659" t="s">
        <v>241</v>
      </c>
      <c r="CE8" s="660"/>
      <c r="CF8" s="660"/>
      <c r="CG8" s="660"/>
      <c r="CH8" s="660"/>
      <c r="CI8" s="660"/>
      <c r="CJ8" s="660"/>
      <c r="CK8" s="660"/>
      <c r="CL8" s="660"/>
      <c r="CM8" s="660"/>
      <c r="CN8" s="660"/>
      <c r="CO8" s="660"/>
      <c r="CP8" s="660"/>
      <c r="CQ8" s="661"/>
      <c r="CR8" s="653">
        <v>5202760</v>
      </c>
      <c r="CS8" s="654"/>
      <c r="CT8" s="654"/>
      <c r="CU8" s="654"/>
      <c r="CV8" s="654"/>
      <c r="CW8" s="654"/>
      <c r="CX8" s="654"/>
      <c r="CY8" s="655"/>
      <c r="CZ8" s="656">
        <v>16.600000000000001</v>
      </c>
      <c r="DA8" s="656"/>
      <c r="DB8" s="656"/>
      <c r="DC8" s="656"/>
      <c r="DD8" s="666">
        <v>18114</v>
      </c>
      <c r="DE8" s="654"/>
      <c r="DF8" s="654"/>
      <c r="DG8" s="654"/>
      <c r="DH8" s="654"/>
      <c r="DI8" s="654"/>
      <c r="DJ8" s="654"/>
      <c r="DK8" s="654"/>
      <c r="DL8" s="654"/>
      <c r="DM8" s="654"/>
      <c r="DN8" s="654"/>
      <c r="DO8" s="654"/>
      <c r="DP8" s="655"/>
      <c r="DQ8" s="666">
        <v>559006</v>
      </c>
      <c r="DR8" s="654"/>
      <c r="DS8" s="654"/>
      <c r="DT8" s="654"/>
      <c r="DU8" s="654"/>
      <c r="DV8" s="654"/>
      <c r="DW8" s="654"/>
      <c r="DX8" s="654"/>
      <c r="DY8" s="654"/>
      <c r="DZ8" s="654"/>
      <c r="EA8" s="654"/>
      <c r="EB8" s="654"/>
      <c r="EC8" s="667"/>
    </row>
    <row r="9" spans="2:143" ht="11.25" customHeight="1" x14ac:dyDescent="0.15">
      <c r="B9" s="659" t="s">
        <v>242</v>
      </c>
      <c r="C9" s="660"/>
      <c r="D9" s="660"/>
      <c r="E9" s="660"/>
      <c r="F9" s="660"/>
      <c r="G9" s="660"/>
      <c r="H9" s="660"/>
      <c r="I9" s="660"/>
      <c r="J9" s="660"/>
      <c r="K9" s="660"/>
      <c r="L9" s="660"/>
      <c r="M9" s="660"/>
      <c r="N9" s="660"/>
      <c r="O9" s="660"/>
      <c r="P9" s="660"/>
      <c r="Q9" s="661"/>
      <c r="R9" s="653">
        <v>1224</v>
      </c>
      <c r="S9" s="654"/>
      <c r="T9" s="654"/>
      <c r="U9" s="654"/>
      <c r="V9" s="654"/>
      <c r="W9" s="654"/>
      <c r="X9" s="654"/>
      <c r="Y9" s="655"/>
      <c r="Z9" s="656">
        <v>0</v>
      </c>
      <c r="AA9" s="656"/>
      <c r="AB9" s="656"/>
      <c r="AC9" s="656"/>
      <c r="AD9" s="657">
        <v>1224</v>
      </c>
      <c r="AE9" s="657"/>
      <c r="AF9" s="657"/>
      <c r="AG9" s="657"/>
      <c r="AH9" s="657"/>
      <c r="AI9" s="657"/>
      <c r="AJ9" s="657"/>
      <c r="AK9" s="657"/>
      <c r="AL9" s="662">
        <v>0.1</v>
      </c>
      <c r="AM9" s="663"/>
      <c r="AN9" s="663"/>
      <c r="AO9" s="664"/>
      <c r="AP9" s="659" t="s">
        <v>243</v>
      </c>
      <c r="AQ9" s="660"/>
      <c r="AR9" s="660"/>
      <c r="AS9" s="660"/>
      <c r="AT9" s="660"/>
      <c r="AU9" s="660"/>
      <c r="AV9" s="660"/>
      <c r="AW9" s="660"/>
      <c r="AX9" s="660"/>
      <c r="AY9" s="660"/>
      <c r="AZ9" s="660"/>
      <c r="BA9" s="660"/>
      <c r="BB9" s="660"/>
      <c r="BC9" s="660"/>
      <c r="BD9" s="660"/>
      <c r="BE9" s="660"/>
      <c r="BF9" s="661"/>
      <c r="BG9" s="653">
        <v>89860</v>
      </c>
      <c r="BH9" s="654"/>
      <c r="BI9" s="654"/>
      <c r="BJ9" s="654"/>
      <c r="BK9" s="654"/>
      <c r="BL9" s="654"/>
      <c r="BM9" s="654"/>
      <c r="BN9" s="655"/>
      <c r="BO9" s="656">
        <v>6.6</v>
      </c>
      <c r="BP9" s="656"/>
      <c r="BQ9" s="656"/>
      <c r="BR9" s="656"/>
      <c r="BS9" s="657" t="s">
        <v>123</v>
      </c>
      <c r="BT9" s="657"/>
      <c r="BU9" s="657"/>
      <c r="BV9" s="657"/>
      <c r="BW9" s="657"/>
      <c r="BX9" s="657"/>
      <c r="BY9" s="657"/>
      <c r="BZ9" s="657"/>
      <c r="CA9" s="657"/>
      <c r="CB9" s="658"/>
      <c r="CD9" s="659" t="s">
        <v>244</v>
      </c>
      <c r="CE9" s="660"/>
      <c r="CF9" s="660"/>
      <c r="CG9" s="660"/>
      <c r="CH9" s="660"/>
      <c r="CI9" s="660"/>
      <c r="CJ9" s="660"/>
      <c r="CK9" s="660"/>
      <c r="CL9" s="660"/>
      <c r="CM9" s="660"/>
      <c r="CN9" s="660"/>
      <c r="CO9" s="660"/>
      <c r="CP9" s="660"/>
      <c r="CQ9" s="661"/>
      <c r="CR9" s="653">
        <v>450006</v>
      </c>
      <c r="CS9" s="654"/>
      <c r="CT9" s="654"/>
      <c r="CU9" s="654"/>
      <c r="CV9" s="654"/>
      <c r="CW9" s="654"/>
      <c r="CX9" s="654"/>
      <c r="CY9" s="655"/>
      <c r="CZ9" s="656">
        <v>1.4</v>
      </c>
      <c r="DA9" s="656"/>
      <c r="DB9" s="656"/>
      <c r="DC9" s="656"/>
      <c r="DD9" s="666">
        <v>39622</v>
      </c>
      <c r="DE9" s="654"/>
      <c r="DF9" s="654"/>
      <c r="DG9" s="654"/>
      <c r="DH9" s="654"/>
      <c r="DI9" s="654"/>
      <c r="DJ9" s="654"/>
      <c r="DK9" s="654"/>
      <c r="DL9" s="654"/>
      <c r="DM9" s="654"/>
      <c r="DN9" s="654"/>
      <c r="DO9" s="654"/>
      <c r="DP9" s="655"/>
      <c r="DQ9" s="666">
        <v>282765</v>
      </c>
      <c r="DR9" s="654"/>
      <c r="DS9" s="654"/>
      <c r="DT9" s="654"/>
      <c r="DU9" s="654"/>
      <c r="DV9" s="654"/>
      <c r="DW9" s="654"/>
      <c r="DX9" s="654"/>
      <c r="DY9" s="654"/>
      <c r="DZ9" s="654"/>
      <c r="EA9" s="654"/>
      <c r="EB9" s="654"/>
      <c r="EC9" s="667"/>
    </row>
    <row r="10" spans="2:143" ht="11.25" customHeight="1" x14ac:dyDescent="0.15">
      <c r="B10" s="659" t="s">
        <v>245</v>
      </c>
      <c r="C10" s="660"/>
      <c r="D10" s="660"/>
      <c r="E10" s="660"/>
      <c r="F10" s="660"/>
      <c r="G10" s="660"/>
      <c r="H10" s="660"/>
      <c r="I10" s="660"/>
      <c r="J10" s="660"/>
      <c r="K10" s="660"/>
      <c r="L10" s="660"/>
      <c r="M10" s="660"/>
      <c r="N10" s="660"/>
      <c r="O10" s="660"/>
      <c r="P10" s="660"/>
      <c r="Q10" s="661"/>
      <c r="R10" s="653" t="s">
        <v>123</v>
      </c>
      <c r="S10" s="654"/>
      <c r="T10" s="654"/>
      <c r="U10" s="654"/>
      <c r="V10" s="654"/>
      <c r="W10" s="654"/>
      <c r="X10" s="654"/>
      <c r="Y10" s="655"/>
      <c r="Z10" s="656" t="s">
        <v>123</v>
      </c>
      <c r="AA10" s="656"/>
      <c r="AB10" s="656"/>
      <c r="AC10" s="656"/>
      <c r="AD10" s="657" t="s">
        <v>123</v>
      </c>
      <c r="AE10" s="657"/>
      <c r="AF10" s="657"/>
      <c r="AG10" s="657"/>
      <c r="AH10" s="657"/>
      <c r="AI10" s="657"/>
      <c r="AJ10" s="657"/>
      <c r="AK10" s="657"/>
      <c r="AL10" s="662" t="s">
        <v>123</v>
      </c>
      <c r="AM10" s="663"/>
      <c r="AN10" s="663"/>
      <c r="AO10" s="664"/>
      <c r="AP10" s="659" t="s">
        <v>246</v>
      </c>
      <c r="AQ10" s="660"/>
      <c r="AR10" s="660"/>
      <c r="AS10" s="660"/>
      <c r="AT10" s="660"/>
      <c r="AU10" s="660"/>
      <c r="AV10" s="660"/>
      <c r="AW10" s="660"/>
      <c r="AX10" s="660"/>
      <c r="AY10" s="660"/>
      <c r="AZ10" s="660"/>
      <c r="BA10" s="660"/>
      <c r="BB10" s="660"/>
      <c r="BC10" s="660"/>
      <c r="BD10" s="660"/>
      <c r="BE10" s="660"/>
      <c r="BF10" s="661"/>
      <c r="BG10" s="653">
        <v>13862</v>
      </c>
      <c r="BH10" s="654"/>
      <c r="BI10" s="654"/>
      <c r="BJ10" s="654"/>
      <c r="BK10" s="654"/>
      <c r="BL10" s="654"/>
      <c r="BM10" s="654"/>
      <c r="BN10" s="655"/>
      <c r="BO10" s="656">
        <v>1</v>
      </c>
      <c r="BP10" s="656"/>
      <c r="BQ10" s="656"/>
      <c r="BR10" s="656"/>
      <c r="BS10" s="657" t="s">
        <v>123</v>
      </c>
      <c r="BT10" s="657"/>
      <c r="BU10" s="657"/>
      <c r="BV10" s="657"/>
      <c r="BW10" s="657"/>
      <c r="BX10" s="657"/>
      <c r="BY10" s="657"/>
      <c r="BZ10" s="657"/>
      <c r="CA10" s="657"/>
      <c r="CB10" s="658"/>
      <c r="CD10" s="659" t="s">
        <v>247</v>
      </c>
      <c r="CE10" s="660"/>
      <c r="CF10" s="660"/>
      <c r="CG10" s="660"/>
      <c r="CH10" s="660"/>
      <c r="CI10" s="660"/>
      <c r="CJ10" s="660"/>
      <c r="CK10" s="660"/>
      <c r="CL10" s="660"/>
      <c r="CM10" s="660"/>
      <c r="CN10" s="660"/>
      <c r="CO10" s="660"/>
      <c r="CP10" s="660"/>
      <c r="CQ10" s="661"/>
      <c r="CR10" s="653">
        <v>3</v>
      </c>
      <c r="CS10" s="654"/>
      <c r="CT10" s="654"/>
      <c r="CU10" s="654"/>
      <c r="CV10" s="654"/>
      <c r="CW10" s="654"/>
      <c r="CX10" s="654"/>
      <c r="CY10" s="655"/>
      <c r="CZ10" s="656">
        <v>0</v>
      </c>
      <c r="DA10" s="656"/>
      <c r="DB10" s="656"/>
      <c r="DC10" s="656"/>
      <c r="DD10" s="666" t="s">
        <v>123</v>
      </c>
      <c r="DE10" s="654"/>
      <c r="DF10" s="654"/>
      <c r="DG10" s="654"/>
      <c r="DH10" s="654"/>
      <c r="DI10" s="654"/>
      <c r="DJ10" s="654"/>
      <c r="DK10" s="654"/>
      <c r="DL10" s="654"/>
      <c r="DM10" s="654"/>
      <c r="DN10" s="654"/>
      <c r="DO10" s="654"/>
      <c r="DP10" s="655"/>
      <c r="DQ10" s="666">
        <v>3</v>
      </c>
      <c r="DR10" s="654"/>
      <c r="DS10" s="654"/>
      <c r="DT10" s="654"/>
      <c r="DU10" s="654"/>
      <c r="DV10" s="654"/>
      <c r="DW10" s="654"/>
      <c r="DX10" s="654"/>
      <c r="DY10" s="654"/>
      <c r="DZ10" s="654"/>
      <c r="EA10" s="654"/>
      <c r="EB10" s="654"/>
      <c r="EC10" s="667"/>
    </row>
    <row r="11" spans="2:143" ht="11.25" customHeight="1" x14ac:dyDescent="0.15">
      <c r="B11" s="659" t="s">
        <v>248</v>
      </c>
      <c r="C11" s="660"/>
      <c r="D11" s="660"/>
      <c r="E11" s="660"/>
      <c r="F11" s="660"/>
      <c r="G11" s="660"/>
      <c r="H11" s="660"/>
      <c r="I11" s="660"/>
      <c r="J11" s="660"/>
      <c r="K11" s="660"/>
      <c r="L11" s="660"/>
      <c r="M11" s="660"/>
      <c r="N11" s="660"/>
      <c r="O11" s="660"/>
      <c r="P11" s="660"/>
      <c r="Q11" s="661"/>
      <c r="R11" s="653">
        <v>142592</v>
      </c>
      <c r="S11" s="654"/>
      <c r="T11" s="654"/>
      <c r="U11" s="654"/>
      <c r="V11" s="654"/>
      <c r="W11" s="654"/>
      <c r="X11" s="654"/>
      <c r="Y11" s="655"/>
      <c r="Z11" s="662">
        <v>0.4</v>
      </c>
      <c r="AA11" s="663"/>
      <c r="AB11" s="663"/>
      <c r="AC11" s="668"/>
      <c r="AD11" s="666">
        <v>142592</v>
      </c>
      <c r="AE11" s="654"/>
      <c r="AF11" s="654"/>
      <c r="AG11" s="654"/>
      <c r="AH11" s="654"/>
      <c r="AI11" s="654"/>
      <c r="AJ11" s="654"/>
      <c r="AK11" s="655"/>
      <c r="AL11" s="662">
        <v>6.4</v>
      </c>
      <c r="AM11" s="663"/>
      <c r="AN11" s="663"/>
      <c r="AO11" s="664"/>
      <c r="AP11" s="659" t="s">
        <v>249</v>
      </c>
      <c r="AQ11" s="660"/>
      <c r="AR11" s="660"/>
      <c r="AS11" s="660"/>
      <c r="AT11" s="660"/>
      <c r="AU11" s="660"/>
      <c r="AV11" s="660"/>
      <c r="AW11" s="660"/>
      <c r="AX11" s="660"/>
      <c r="AY11" s="660"/>
      <c r="AZ11" s="660"/>
      <c r="BA11" s="660"/>
      <c r="BB11" s="660"/>
      <c r="BC11" s="660"/>
      <c r="BD11" s="660"/>
      <c r="BE11" s="660"/>
      <c r="BF11" s="661"/>
      <c r="BG11" s="653">
        <v>37001</v>
      </c>
      <c r="BH11" s="654"/>
      <c r="BI11" s="654"/>
      <c r="BJ11" s="654"/>
      <c r="BK11" s="654"/>
      <c r="BL11" s="654"/>
      <c r="BM11" s="654"/>
      <c r="BN11" s="655"/>
      <c r="BO11" s="656">
        <v>2.7</v>
      </c>
      <c r="BP11" s="656"/>
      <c r="BQ11" s="656"/>
      <c r="BR11" s="656"/>
      <c r="BS11" s="657" t="s">
        <v>123</v>
      </c>
      <c r="BT11" s="657"/>
      <c r="BU11" s="657"/>
      <c r="BV11" s="657"/>
      <c r="BW11" s="657"/>
      <c r="BX11" s="657"/>
      <c r="BY11" s="657"/>
      <c r="BZ11" s="657"/>
      <c r="CA11" s="657"/>
      <c r="CB11" s="658"/>
      <c r="CD11" s="659" t="s">
        <v>250</v>
      </c>
      <c r="CE11" s="660"/>
      <c r="CF11" s="660"/>
      <c r="CG11" s="660"/>
      <c r="CH11" s="660"/>
      <c r="CI11" s="660"/>
      <c r="CJ11" s="660"/>
      <c r="CK11" s="660"/>
      <c r="CL11" s="660"/>
      <c r="CM11" s="660"/>
      <c r="CN11" s="660"/>
      <c r="CO11" s="660"/>
      <c r="CP11" s="660"/>
      <c r="CQ11" s="661"/>
      <c r="CR11" s="653">
        <v>288829</v>
      </c>
      <c r="CS11" s="654"/>
      <c r="CT11" s="654"/>
      <c r="CU11" s="654"/>
      <c r="CV11" s="654"/>
      <c r="CW11" s="654"/>
      <c r="CX11" s="654"/>
      <c r="CY11" s="655"/>
      <c r="CZ11" s="656">
        <v>0.9</v>
      </c>
      <c r="DA11" s="656"/>
      <c r="DB11" s="656"/>
      <c r="DC11" s="656"/>
      <c r="DD11" s="666">
        <v>48994</v>
      </c>
      <c r="DE11" s="654"/>
      <c r="DF11" s="654"/>
      <c r="DG11" s="654"/>
      <c r="DH11" s="654"/>
      <c r="DI11" s="654"/>
      <c r="DJ11" s="654"/>
      <c r="DK11" s="654"/>
      <c r="DL11" s="654"/>
      <c r="DM11" s="654"/>
      <c r="DN11" s="654"/>
      <c r="DO11" s="654"/>
      <c r="DP11" s="655"/>
      <c r="DQ11" s="666">
        <v>68955</v>
      </c>
      <c r="DR11" s="654"/>
      <c r="DS11" s="654"/>
      <c r="DT11" s="654"/>
      <c r="DU11" s="654"/>
      <c r="DV11" s="654"/>
      <c r="DW11" s="654"/>
      <c r="DX11" s="654"/>
      <c r="DY11" s="654"/>
      <c r="DZ11" s="654"/>
      <c r="EA11" s="654"/>
      <c r="EB11" s="654"/>
      <c r="EC11" s="667"/>
    </row>
    <row r="12" spans="2:143" ht="11.25" customHeight="1" x14ac:dyDescent="0.15">
      <c r="B12" s="659" t="s">
        <v>251</v>
      </c>
      <c r="C12" s="660"/>
      <c r="D12" s="660"/>
      <c r="E12" s="660"/>
      <c r="F12" s="660"/>
      <c r="G12" s="660"/>
      <c r="H12" s="660"/>
      <c r="I12" s="660"/>
      <c r="J12" s="660"/>
      <c r="K12" s="660"/>
      <c r="L12" s="660"/>
      <c r="M12" s="660"/>
      <c r="N12" s="660"/>
      <c r="O12" s="660"/>
      <c r="P12" s="660"/>
      <c r="Q12" s="661"/>
      <c r="R12" s="653" t="s">
        <v>123</v>
      </c>
      <c r="S12" s="654"/>
      <c r="T12" s="654"/>
      <c r="U12" s="654"/>
      <c r="V12" s="654"/>
      <c r="W12" s="654"/>
      <c r="X12" s="654"/>
      <c r="Y12" s="655"/>
      <c r="Z12" s="656" t="s">
        <v>123</v>
      </c>
      <c r="AA12" s="656"/>
      <c r="AB12" s="656"/>
      <c r="AC12" s="656"/>
      <c r="AD12" s="657" t="s">
        <v>123</v>
      </c>
      <c r="AE12" s="657"/>
      <c r="AF12" s="657"/>
      <c r="AG12" s="657"/>
      <c r="AH12" s="657"/>
      <c r="AI12" s="657"/>
      <c r="AJ12" s="657"/>
      <c r="AK12" s="657"/>
      <c r="AL12" s="662" t="s">
        <v>123</v>
      </c>
      <c r="AM12" s="663"/>
      <c r="AN12" s="663"/>
      <c r="AO12" s="664"/>
      <c r="AP12" s="659" t="s">
        <v>252</v>
      </c>
      <c r="AQ12" s="660"/>
      <c r="AR12" s="660"/>
      <c r="AS12" s="660"/>
      <c r="AT12" s="660"/>
      <c r="AU12" s="660"/>
      <c r="AV12" s="660"/>
      <c r="AW12" s="660"/>
      <c r="AX12" s="660"/>
      <c r="AY12" s="660"/>
      <c r="AZ12" s="660"/>
      <c r="BA12" s="660"/>
      <c r="BB12" s="660"/>
      <c r="BC12" s="660"/>
      <c r="BD12" s="660"/>
      <c r="BE12" s="660"/>
      <c r="BF12" s="661"/>
      <c r="BG12" s="653">
        <v>1206739</v>
      </c>
      <c r="BH12" s="654"/>
      <c r="BI12" s="654"/>
      <c r="BJ12" s="654"/>
      <c r="BK12" s="654"/>
      <c r="BL12" s="654"/>
      <c r="BM12" s="654"/>
      <c r="BN12" s="655"/>
      <c r="BO12" s="656">
        <v>89.1</v>
      </c>
      <c r="BP12" s="656"/>
      <c r="BQ12" s="656"/>
      <c r="BR12" s="656"/>
      <c r="BS12" s="657" t="s">
        <v>123</v>
      </c>
      <c r="BT12" s="657"/>
      <c r="BU12" s="657"/>
      <c r="BV12" s="657"/>
      <c r="BW12" s="657"/>
      <c r="BX12" s="657"/>
      <c r="BY12" s="657"/>
      <c r="BZ12" s="657"/>
      <c r="CA12" s="657"/>
      <c r="CB12" s="658"/>
      <c r="CD12" s="659" t="s">
        <v>253</v>
      </c>
      <c r="CE12" s="660"/>
      <c r="CF12" s="660"/>
      <c r="CG12" s="660"/>
      <c r="CH12" s="660"/>
      <c r="CI12" s="660"/>
      <c r="CJ12" s="660"/>
      <c r="CK12" s="660"/>
      <c r="CL12" s="660"/>
      <c r="CM12" s="660"/>
      <c r="CN12" s="660"/>
      <c r="CO12" s="660"/>
      <c r="CP12" s="660"/>
      <c r="CQ12" s="661"/>
      <c r="CR12" s="653">
        <v>226311</v>
      </c>
      <c r="CS12" s="654"/>
      <c r="CT12" s="654"/>
      <c r="CU12" s="654"/>
      <c r="CV12" s="654"/>
      <c r="CW12" s="654"/>
      <c r="CX12" s="654"/>
      <c r="CY12" s="655"/>
      <c r="CZ12" s="656">
        <v>0.7</v>
      </c>
      <c r="DA12" s="656"/>
      <c r="DB12" s="656"/>
      <c r="DC12" s="656"/>
      <c r="DD12" s="666">
        <v>3133</v>
      </c>
      <c r="DE12" s="654"/>
      <c r="DF12" s="654"/>
      <c r="DG12" s="654"/>
      <c r="DH12" s="654"/>
      <c r="DI12" s="654"/>
      <c r="DJ12" s="654"/>
      <c r="DK12" s="654"/>
      <c r="DL12" s="654"/>
      <c r="DM12" s="654"/>
      <c r="DN12" s="654"/>
      <c r="DO12" s="654"/>
      <c r="DP12" s="655"/>
      <c r="DQ12" s="666">
        <v>65096</v>
      </c>
      <c r="DR12" s="654"/>
      <c r="DS12" s="654"/>
      <c r="DT12" s="654"/>
      <c r="DU12" s="654"/>
      <c r="DV12" s="654"/>
      <c r="DW12" s="654"/>
      <c r="DX12" s="654"/>
      <c r="DY12" s="654"/>
      <c r="DZ12" s="654"/>
      <c r="EA12" s="654"/>
      <c r="EB12" s="654"/>
      <c r="EC12" s="667"/>
    </row>
    <row r="13" spans="2:143" ht="11.25" customHeight="1" x14ac:dyDescent="0.15">
      <c r="B13" s="659" t="s">
        <v>254</v>
      </c>
      <c r="C13" s="660"/>
      <c r="D13" s="660"/>
      <c r="E13" s="660"/>
      <c r="F13" s="660"/>
      <c r="G13" s="660"/>
      <c r="H13" s="660"/>
      <c r="I13" s="660"/>
      <c r="J13" s="660"/>
      <c r="K13" s="660"/>
      <c r="L13" s="660"/>
      <c r="M13" s="660"/>
      <c r="N13" s="660"/>
      <c r="O13" s="660"/>
      <c r="P13" s="660"/>
      <c r="Q13" s="661"/>
      <c r="R13" s="653" t="s">
        <v>123</v>
      </c>
      <c r="S13" s="654"/>
      <c r="T13" s="654"/>
      <c r="U13" s="654"/>
      <c r="V13" s="654"/>
      <c r="W13" s="654"/>
      <c r="X13" s="654"/>
      <c r="Y13" s="655"/>
      <c r="Z13" s="656" t="s">
        <v>123</v>
      </c>
      <c r="AA13" s="656"/>
      <c r="AB13" s="656"/>
      <c r="AC13" s="656"/>
      <c r="AD13" s="657" t="s">
        <v>123</v>
      </c>
      <c r="AE13" s="657"/>
      <c r="AF13" s="657"/>
      <c r="AG13" s="657"/>
      <c r="AH13" s="657"/>
      <c r="AI13" s="657"/>
      <c r="AJ13" s="657"/>
      <c r="AK13" s="657"/>
      <c r="AL13" s="662" t="s">
        <v>123</v>
      </c>
      <c r="AM13" s="663"/>
      <c r="AN13" s="663"/>
      <c r="AO13" s="664"/>
      <c r="AP13" s="659" t="s">
        <v>255</v>
      </c>
      <c r="AQ13" s="660"/>
      <c r="AR13" s="660"/>
      <c r="AS13" s="660"/>
      <c r="AT13" s="660"/>
      <c r="AU13" s="660"/>
      <c r="AV13" s="660"/>
      <c r="AW13" s="660"/>
      <c r="AX13" s="660"/>
      <c r="AY13" s="660"/>
      <c r="AZ13" s="660"/>
      <c r="BA13" s="660"/>
      <c r="BB13" s="660"/>
      <c r="BC13" s="660"/>
      <c r="BD13" s="660"/>
      <c r="BE13" s="660"/>
      <c r="BF13" s="661"/>
      <c r="BG13" s="653">
        <v>1206073</v>
      </c>
      <c r="BH13" s="654"/>
      <c r="BI13" s="654"/>
      <c r="BJ13" s="654"/>
      <c r="BK13" s="654"/>
      <c r="BL13" s="654"/>
      <c r="BM13" s="654"/>
      <c r="BN13" s="655"/>
      <c r="BO13" s="656">
        <v>89</v>
      </c>
      <c r="BP13" s="656"/>
      <c r="BQ13" s="656"/>
      <c r="BR13" s="656"/>
      <c r="BS13" s="657" t="s">
        <v>123</v>
      </c>
      <c r="BT13" s="657"/>
      <c r="BU13" s="657"/>
      <c r="BV13" s="657"/>
      <c r="BW13" s="657"/>
      <c r="BX13" s="657"/>
      <c r="BY13" s="657"/>
      <c r="BZ13" s="657"/>
      <c r="CA13" s="657"/>
      <c r="CB13" s="658"/>
      <c r="CD13" s="659" t="s">
        <v>256</v>
      </c>
      <c r="CE13" s="660"/>
      <c r="CF13" s="660"/>
      <c r="CG13" s="660"/>
      <c r="CH13" s="660"/>
      <c r="CI13" s="660"/>
      <c r="CJ13" s="660"/>
      <c r="CK13" s="660"/>
      <c r="CL13" s="660"/>
      <c r="CM13" s="660"/>
      <c r="CN13" s="660"/>
      <c r="CO13" s="660"/>
      <c r="CP13" s="660"/>
      <c r="CQ13" s="661"/>
      <c r="CR13" s="653">
        <v>2123991</v>
      </c>
      <c r="CS13" s="654"/>
      <c r="CT13" s="654"/>
      <c r="CU13" s="654"/>
      <c r="CV13" s="654"/>
      <c r="CW13" s="654"/>
      <c r="CX13" s="654"/>
      <c r="CY13" s="655"/>
      <c r="CZ13" s="656">
        <v>6.8</v>
      </c>
      <c r="DA13" s="656"/>
      <c r="DB13" s="656"/>
      <c r="DC13" s="656"/>
      <c r="DD13" s="666">
        <v>910926</v>
      </c>
      <c r="DE13" s="654"/>
      <c r="DF13" s="654"/>
      <c r="DG13" s="654"/>
      <c r="DH13" s="654"/>
      <c r="DI13" s="654"/>
      <c r="DJ13" s="654"/>
      <c r="DK13" s="654"/>
      <c r="DL13" s="654"/>
      <c r="DM13" s="654"/>
      <c r="DN13" s="654"/>
      <c r="DO13" s="654"/>
      <c r="DP13" s="655"/>
      <c r="DQ13" s="666">
        <v>311972</v>
      </c>
      <c r="DR13" s="654"/>
      <c r="DS13" s="654"/>
      <c r="DT13" s="654"/>
      <c r="DU13" s="654"/>
      <c r="DV13" s="654"/>
      <c r="DW13" s="654"/>
      <c r="DX13" s="654"/>
      <c r="DY13" s="654"/>
      <c r="DZ13" s="654"/>
      <c r="EA13" s="654"/>
      <c r="EB13" s="654"/>
      <c r="EC13" s="667"/>
    </row>
    <row r="14" spans="2:143" ht="11.25" customHeight="1" x14ac:dyDescent="0.15">
      <c r="B14" s="659" t="s">
        <v>257</v>
      </c>
      <c r="C14" s="660"/>
      <c r="D14" s="660"/>
      <c r="E14" s="660"/>
      <c r="F14" s="660"/>
      <c r="G14" s="660"/>
      <c r="H14" s="660"/>
      <c r="I14" s="660"/>
      <c r="J14" s="660"/>
      <c r="K14" s="660"/>
      <c r="L14" s="660"/>
      <c r="M14" s="660"/>
      <c r="N14" s="660"/>
      <c r="O14" s="660"/>
      <c r="P14" s="660"/>
      <c r="Q14" s="661"/>
      <c r="R14" s="653" t="s">
        <v>123</v>
      </c>
      <c r="S14" s="654"/>
      <c r="T14" s="654"/>
      <c r="U14" s="654"/>
      <c r="V14" s="654"/>
      <c r="W14" s="654"/>
      <c r="X14" s="654"/>
      <c r="Y14" s="655"/>
      <c r="Z14" s="656" t="s">
        <v>123</v>
      </c>
      <c r="AA14" s="656"/>
      <c r="AB14" s="656"/>
      <c r="AC14" s="656"/>
      <c r="AD14" s="657" t="s">
        <v>123</v>
      </c>
      <c r="AE14" s="657"/>
      <c r="AF14" s="657"/>
      <c r="AG14" s="657"/>
      <c r="AH14" s="657"/>
      <c r="AI14" s="657"/>
      <c r="AJ14" s="657"/>
      <c r="AK14" s="657"/>
      <c r="AL14" s="662" t="s">
        <v>123</v>
      </c>
      <c r="AM14" s="663"/>
      <c r="AN14" s="663"/>
      <c r="AO14" s="664"/>
      <c r="AP14" s="659" t="s">
        <v>258</v>
      </c>
      <c r="AQ14" s="660"/>
      <c r="AR14" s="660"/>
      <c r="AS14" s="660"/>
      <c r="AT14" s="660"/>
      <c r="AU14" s="660"/>
      <c r="AV14" s="660"/>
      <c r="AW14" s="660"/>
      <c r="AX14" s="660"/>
      <c r="AY14" s="660"/>
      <c r="AZ14" s="660"/>
      <c r="BA14" s="660"/>
      <c r="BB14" s="660"/>
      <c r="BC14" s="660"/>
      <c r="BD14" s="660"/>
      <c r="BE14" s="660"/>
      <c r="BF14" s="661"/>
      <c r="BG14" s="653">
        <v>6269</v>
      </c>
      <c r="BH14" s="654"/>
      <c r="BI14" s="654"/>
      <c r="BJ14" s="654"/>
      <c r="BK14" s="654"/>
      <c r="BL14" s="654"/>
      <c r="BM14" s="654"/>
      <c r="BN14" s="655"/>
      <c r="BO14" s="656">
        <v>0.5</v>
      </c>
      <c r="BP14" s="656"/>
      <c r="BQ14" s="656"/>
      <c r="BR14" s="656"/>
      <c r="BS14" s="657" t="s">
        <v>123</v>
      </c>
      <c r="BT14" s="657"/>
      <c r="BU14" s="657"/>
      <c r="BV14" s="657"/>
      <c r="BW14" s="657"/>
      <c r="BX14" s="657"/>
      <c r="BY14" s="657"/>
      <c r="BZ14" s="657"/>
      <c r="CA14" s="657"/>
      <c r="CB14" s="658"/>
      <c r="CD14" s="659" t="s">
        <v>259</v>
      </c>
      <c r="CE14" s="660"/>
      <c r="CF14" s="660"/>
      <c r="CG14" s="660"/>
      <c r="CH14" s="660"/>
      <c r="CI14" s="660"/>
      <c r="CJ14" s="660"/>
      <c r="CK14" s="660"/>
      <c r="CL14" s="660"/>
      <c r="CM14" s="660"/>
      <c r="CN14" s="660"/>
      <c r="CO14" s="660"/>
      <c r="CP14" s="660"/>
      <c r="CQ14" s="661"/>
      <c r="CR14" s="653">
        <v>174502</v>
      </c>
      <c r="CS14" s="654"/>
      <c r="CT14" s="654"/>
      <c r="CU14" s="654"/>
      <c r="CV14" s="654"/>
      <c r="CW14" s="654"/>
      <c r="CX14" s="654"/>
      <c r="CY14" s="655"/>
      <c r="CZ14" s="656">
        <v>0.6</v>
      </c>
      <c r="DA14" s="656"/>
      <c r="DB14" s="656"/>
      <c r="DC14" s="656"/>
      <c r="DD14" s="666">
        <v>17508</v>
      </c>
      <c r="DE14" s="654"/>
      <c r="DF14" s="654"/>
      <c r="DG14" s="654"/>
      <c r="DH14" s="654"/>
      <c r="DI14" s="654"/>
      <c r="DJ14" s="654"/>
      <c r="DK14" s="654"/>
      <c r="DL14" s="654"/>
      <c r="DM14" s="654"/>
      <c r="DN14" s="654"/>
      <c r="DO14" s="654"/>
      <c r="DP14" s="655"/>
      <c r="DQ14" s="666">
        <v>80596</v>
      </c>
      <c r="DR14" s="654"/>
      <c r="DS14" s="654"/>
      <c r="DT14" s="654"/>
      <c r="DU14" s="654"/>
      <c r="DV14" s="654"/>
      <c r="DW14" s="654"/>
      <c r="DX14" s="654"/>
      <c r="DY14" s="654"/>
      <c r="DZ14" s="654"/>
      <c r="EA14" s="654"/>
      <c r="EB14" s="654"/>
      <c r="EC14" s="667"/>
    </row>
    <row r="15" spans="2:143" ht="11.25" customHeight="1" x14ac:dyDescent="0.15">
      <c r="B15" s="659" t="s">
        <v>260</v>
      </c>
      <c r="C15" s="660"/>
      <c r="D15" s="660"/>
      <c r="E15" s="660"/>
      <c r="F15" s="660"/>
      <c r="G15" s="660"/>
      <c r="H15" s="660"/>
      <c r="I15" s="660"/>
      <c r="J15" s="660"/>
      <c r="K15" s="660"/>
      <c r="L15" s="660"/>
      <c r="M15" s="660"/>
      <c r="N15" s="660"/>
      <c r="O15" s="660"/>
      <c r="P15" s="660"/>
      <c r="Q15" s="661"/>
      <c r="R15" s="653" t="s">
        <v>123</v>
      </c>
      <c r="S15" s="654"/>
      <c r="T15" s="654"/>
      <c r="U15" s="654"/>
      <c r="V15" s="654"/>
      <c r="W15" s="654"/>
      <c r="X15" s="654"/>
      <c r="Y15" s="655"/>
      <c r="Z15" s="656" t="s">
        <v>123</v>
      </c>
      <c r="AA15" s="656"/>
      <c r="AB15" s="656"/>
      <c r="AC15" s="656"/>
      <c r="AD15" s="657" t="s">
        <v>123</v>
      </c>
      <c r="AE15" s="657"/>
      <c r="AF15" s="657"/>
      <c r="AG15" s="657"/>
      <c r="AH15" s="657"/>
      <c r="AI15" s="657"/>
      <c r="AJ15" s="657"/>
      <c r="AK15" s="657"/>
      <c r="AL15" s="662" t="s">
        <v>123</v>
      </c>
      <c r="AM15" s="663"/>
      <c r="AN15" s="663"/>
      <c r="AO15" s="664"/>
      <c r="AP15" s="659" t="s">
        <v>261</v>
      </c>
      <c r="AQ15" s="660"/>
      <c r="AR15" s="660"/>
      <c r="AS15" s="660"/>
      <c r="AT15" s="660"/>
      <c r="AU15" s="660"/>
      <c r="AV15" s="660"/>
      <c r="AW15" s="660"/>
      <c r="AX15" s="660"/>
      <c r="AY15" s="660"/>
      <c r="AZ15" s="660"/>
      <c r="BA15" s="660"/>
      <c r="BB15" s="660"/>
      <c r="BC15" s="660"/>
      <c r="BD15" s="660"/>
      <c r="BE15" s="660"/>
      <c r="BF15" s="661"/>
      <c r="BG15" s="653" t="s">
        <v>123</v>
      </c>
      <c r="BH15" s="654"/>
      <c r="BI15" s="654"/>
      <c r="BJ15" s="654"/>
      <c r="BK15" s="654"/>
      <c r="BL15" s="654"/>
      <c r="BM15" s="654"/>
      <c r="BN15" s="655"/>
      <c r="BO15" s="656" t="s">
        <v>123</v>
      </c>
      <c r="BP15" s="656"/>
      <c r="BQ15" s="656"/>
      <c r="BR15" s="656"/>
      <c r="BS15" s="657" t="s">
        <v>123</v>
      </c>
      <c r="BT15" s="657"/>
      <c r="BU15" s="657"/>
      <c r="BV15" s="657"/>
      <c r="BW15" s="657"/>
      <c r="BX15" s="657"/>
      <c r="BY15" s="657"/>
      <c r="BZ15" s="657"/>
      <c r="CA15" s="657"/>
      <c r="CB15" s="658"/>
      <c r="CD15" s="659" t="s">
        <v>262</v>
      </c>
      <c r="CE15" s="660"/>
      <c r="CF15" s="660"/>
      <c r="CG15" s="660"/>
      <c r="CH15" s="660"/>
      <c r="CI15" s="660"/>
      <c r="CJ15" s="660"/>
      <c r="CK15" s="660"/>
      <c r="CL15" s="660"/>
      <c r="CM15" s="660"/>
      <c r="CN15" s="660"/>
      <c r="CO15" s="660"/>
      <c r="CP15" s="660"/>
      <c r="CQ15" s="661"/>
      <c r="CR15" s="653">
        <v>241042</v>
      </c>
      <c r="CS15" s="654"/>
      <c r="CT15" s="654"/>
      <c r="CU15" s="654"/>
      <c r="CV15" s="654"/>
      <c r="CW15" s="654"/>
      <c r="CX15" s="654"/>
      <c r="CY15" s="655"/>
      <c r="CZ15" s="656">
        <v>0.8</v>
      </c>
      <c r="DA15" s="656"/>
      <c r="DB15" s="656"/>
      <c r="DC15" s="656"/>
      <c r="DD15" s="666">
        <v>180</v>
      </c>
      <c r="DE15" s="654"/>
      <c r="DF15" s="654"/>
      <c r="DG15" s="654"/>
      <c r="DH15" s="654"/>
      <c r="DI15" s="654"/>
      <c r="DJ15" s="654"/>
      <c r="DK15" s="654"/>
      <c r="DL15" s="654"/>
      <c r="DM15" s="654"/>
      <c r="DN15" s="654"/>
      <c r="DO15" s="654"/>
      <c r="DP15" s="655"/>
      <c r="DQ15" s="666">
        <v>89906</v>
      </c>
      <c r="DR15" s="654"/>
      <c r="DS15" s="654"/>
      <c r="DT15" s="654"/>
      <c r="DU15" s="654"/>
      <c r="DV15" s="654"/>
      <c r="DW15" s="654"/>
      <c r="DX15" s="654"/>
      <c r="DY15" s="654"/>
      <c r="DZ15" s="654"/>
      <c r="EA15" s="654"/>
      <c r="EB15" s="654"/>
      <c r="EC15" s="667"/>
    </row>
    <row r="16" spans="2:143" ht="11.25" customHeight="1" x14ac:dyDescent="0.15">
      <c r="B16" s="659" t="s">
        <v>263</v>
      </c>
      <c r="C16" s="660"/>
      <c r="D16" s="660"/>
      <c r="E16" s="660"/>
      <c r="F16" s="660"/>
      <c r="G16" s="660"/>
      <c r="H16" s="660"/>
      <c r="I16" s="660"/>
      <c r="J16" s="660"/>
      <c r="K16" s="660"/>
      <c r="L16" s="660"/>
      <c r="M16" s="660"/>
      <c r="N16" s="660"/>
      <c r="O16" s="660"/>
      <c r="P16" s="660"/>
      <c r="Q16" s="661"/>
      <c r="R16" s="653">
        <v>2607</v>
      </c>
      <c r="S16" s="654"/>
      <c r="T16" s="654"/>
      <c r="U16" s="654"/>
      <c r="V16" s="654"/>
      <c r="W16" s="654"/>
      <c r="X16" s="654"/>
      <c r="Y16" s="655"/>
      <c r="Z16" s="656">
        <v>0</v>
      </c>
      <c r="AA16" s="656"/>
      <c r="AB16" s="656"/>
      <c r="AC16" s="656"/>
      <c r="AD16" s="657">
        <v>2607</v>
      </c>
      <c r="AE16" s="657"/>
      <c r="AF16" s="657"/>
      <c r="AG16" s="657"/>
      <c r="AH16" s="657"/>
      <c r="AI16" s="657"/>
      <c r="AJ16" s="657"/>
      <c r="AK16" s="657"/>
      <c r="AL16" s="662">
        <v>0.1</v>
      </c>
      <c r="AM16" s="663"/>
      <c r="AN16" s="663"/>
      <c r="AO16" s="664"/>
      <c r="AP16" s="659" t="s">
        <v>264</v>
      </c>
      <c r="AQ16" s="660"/>
      <c r="AR16" s="660"/>
      <c r="AS16" s="660"/>
      <c r="AT16" s="660"/>
      <c r="AU16" s="660"/>
      <c r="AV16" s="660"/>
      <c r="AW16" s="660"/>
      <c r="AX16" s="660"/>
      <c r="AY16" s="660"/>
      <c r="AZ16" s="660"/>
      <c r="BA16" s="660"/>
      <c r="BB16" s="660"/>
      <c r="BC16" s="660"/>
      <c r="BD16" s="660"/>
      <c r="BE16" s="660"/>
      <c r="BF16" s="661"/>
      <c r="BG16" s="653" t="s">
        <v>123</v>
      </c>
      <c r="BH16" s="654"/>
      <c r="BI16" s="654"/>
      <c r="BJ16" s="654"/>
      <c r="BK16" s="654"/>
      <c r="BL16" s="654"/>
      <c r="BM16" s="654"/>
      <c r="BN16" s="655"/>
      <c r="BO16" s="656" t="s">
        <v>123</v>
      </c>
      <c r="BP16" s="656"/>
      <c r="BQ16" s="656"/>
      <c r="BR16" s="656"/>
      <c r="BS16" s="657" t="s">
        <v>123</v>
      </c>
      <c r="BT16" s="657"/>
      <c r="BU16" s="657"/>
      <c r="BV16" s="657"/>
      <c r="BW16" s="657"/>
      <c r="BX16" s="657"/>
      <c r="BY16" s="657"/>
      <c r="BZ16" s="657"/>
      <c r="CA16" s="657"/>
      <c r="CB16" s="658"/>
      <c r="CD16" s="659" t="s">
        <v>265</v>
      </c>
      <c r="CE16" s="660"/>
      <c r="CF16" s="660"/>
      <c r="CG16" s="660"/>
      <c r="CH16" s="660"/>
      <c r="CI16" s="660"/>
      <c r="CJ16" s="660"/>
      <c r="CK16" s="660"/>
      <c r="CL16" s="660"/>
      <c r="CM16" s="660"/>
      <c r="CN16" s="660"/>
      <c r="CO16" s="660"/>
      <c r="CP16" s="660"/>
      <c r="CQ16" s="661"/>
      <c r="CR16" s="653">
        <v>444969</v>
      </c>
      <c r="CS16" s="654"/>
      <c r="CT16" s="654"/>
      <c r="CU16" s="654"/>
      <c r="CV16" s="654"/>
      <c r="CW16" s="654"/>
      <c r="CX16" s="654"/>
      <c r="CY16" s="655"/>
      <c r="CZ16" s="656">
        <v>1.4</v>
      </c>
      <c r="DA16" s="656"/>
      <c r="DB16" s="656"/>
      <c r="DC16" s="656"/>
      <c r="DD16" s="666" t="s">
        <v>123</v>
      </c>
      <c r="DE16" s="654"/>
      <c r="DF16" s="654"/>
      <c r="DG16" s="654"/>
      <c r="DH16" s="654"/>
      <c r="DI16" s="654"/>
      <c r="DJ16" s="654"/>
      <c r="DK16" s="654"/>
      <c r="DL16" s="654"/>
      <c r="DM16" s="654"/>
      <c r="DN16" s="654"/>
      <c r="DO16" s="654"/>
      <c r="DP16" s="655"/>
      <c r="DQ16" s="666">
        <v>187414</v>
      </c>
      <c r="DR16" s="654"/>
      <c r="DS16" s="654"/>
      <c r="DT16" s="654"/>
      <c r="DU16" s="654"/>
      <c r="DV16" s="654"/>
      <c r="DW16" s="654"/>
      <c r="DX16" s="654"/>
      <c r="DY16" s="654"/>
      <c r="DZ16" s="654"/>
      <c r="EA16" s="654"/>
      <c r="EB16" s="654"/>
      <c r="EC16" s="667"/>
    </row>
    <row r="17" spans="2:133" ht="11.25" customHeight="1" x14ac:dyDescent="0.15">
      <c r="B17" s="659" t="s">
        <v>266</v>
      </c>
      <c r="C17" s="660"/>
      <c r="D17" s="660"/>
      <c r="E17" s="660"/>
      <c r="F17" s="660"/>
      <c r="G17" s="660"/>
      <c r="H17" s="660"/>
      <c r="I17" s="660"/>
      <c r="J17" s="660"/>
      <c r="K17" s="660"/>
      <c r="L17" s="660"/>
      <c r="M17" s="660"/>
      <c r="N17" s="660"/>
      <c r="O17" s="660"/>
      <c r="P17" s="660"/>
      <c r="Q17" s="661"/>
      <c r="R17" s="653">
        <v>12702</v>
      </c>
      <c r="S17" s="654"/>
      <c r="T17" s="654"/>
      <c r="U17" s="654"/>
      <c r="V17" s="654"/>
      <c r="W17" s="654"/>
      <c r="X17" s="654"/>
      <c r="Y17" s="655"/>
      <c r="Z17" s="656">
        <v>0</v>
      </c>
      <c r="AA17" s="656"/>
      <c r="AB17" s="656"/>
      <c r="AC17" s="656"/>
      <c r="AD17" s="657">
        <v>12702</v>
      </c>
      <c r="AE17" s="657"/>
      <c r="AF17" s="657"/>
      <c r="AG17" s="657"/>
      <c r="AH17" s="657"/>
      <c r="AI17" s="657"/>
      <c r="AJ17" s="657"/>
      <c r="AK17" s="657"/>
      <c r="AL17" s="662">
        <v>0.6</v>
      </c>
      <c r="AM17" s="663"/>
      <c r="AN17" s="663"/>
      <c r="AO17" s="664"/>
      <c r="AP17" s="659" t="s">
        <v>267</v>
      </c>
      <c r="AQ17" s="660"/>
      <c r="AR17" s="660"/>
      <c r="AS17" s="660"/>
      <c r="AT17" s="660"/>
      <c r="AU17" s="660"/>
      <c r="AV17" s="660"/>
      <c r="AW17" s="660"/>
      <c r="AX17" s="660"/>
      <c r="AY17" s="660"/>
      <c r="AZ17" s="660"/>
      <c r="BA17" s="660"/>
      <c r="BB17" s="660"/>
      <c r="BC17" s="660"/>
      <c r="BD17" s="660"/>
      <c r="BE17" s="660"/>
      <c r="BF17" s="661"/>
      <c r="BG17" s="653" t="s">
        <v>123</v>
      </c>
      <c r="BH17" s="654"/>
      <c r="BI17" s="654"/>
      <c r="BJ17" s="654"/>
      <c r="BK17" s="654"/>
      <c r="BL17" s="654"/>
      <c r="BM17" s="654"/>
      <c r="BN17" s="655"/>
      <c r="BO17" s="656" t="s">
        <v>123</v>
      </c>
      <c r="BP17" s="656"/>
      <c r="BQ17" s="656"/>
      <c r="BR17" s="656"/>
      <c r="BS17" s="657" t="s">
        <v>123</v>
      </c>
      <c r="BT17" s="657"/>
      <c r="BU17" s="657"/>
      <c r="BV17" s="657"/>
      <c r="BW17" s="657"/>
      <c r="BX17" s="657"/>
      <c r="BY17" s="657"/>
      <c r="BZ17" s="657"/>
      <c r="CA17" s="657"/>
      <c r="CB17" s="658"/>
      <c r="CD17" s="659" t="s">
        <v>268</v>
      </c>
      <c r="CE17" s="660"/>
      <c r="CF17" s="660"/>
      <c r="CG17" s="660"/>
      <c r="CH17" s="660"/>
      <c r="CI17" s="660"/>
      <c r="CJ17" s="660"/>
      <c r="CK17" s="660"/>
      <c r="CL17" s="660"/>
      <c r="CM17" s="660"/>
      <c r="CN17" s="660"/>
      <c r="CO17" s="660"/>
      <c r="CP17" s="660"/>
      <c r="CQ17" s="661"/>
      <c r="CR17" s="653">
        <v>203888</v>
      </c>
      <c r="CS17" s="654"/>
      <c r="CT17" s="654"/>
      <c r="CU17" s="654"/>
      <c r="CV17" s="654"/>
      <c r="CW17" s="654"/>
      <c r="CX17" s="654"/>
      <c r="CY17" s="655"/>
      <c r="CZ17" s="656">
        <v>0.6</v>
      </c>
      <c r="DA17" s="656"/>
      <c r="DB17" s="656"/>
      <c r="DC17" s="656"/>
      <c r="DD17" s="666" t="s">
        <v>123</v>
      </c>
      <c r="DE17" s="654"/>
      <c r="DF17" s="654"/>
      <c r="DG17" s="654"/>
      <c r="DH17" s="654"/>
      <c r="DI17" s="654"/>
      <c r="DJ17" s="654"/>
      <c r="DK17" s="654"/>
      <c r="DL17" s="654"/>
      <c r="DM17" s="654"/>
      <c r="DN17" s="654"/>
      <c r="DO17" s="654"/>
      <c r="DP17" s="655"/>
      <c r="DQ17" s="666">
        <v>203888</v>
      </c>
      <c r="DR17" s="654"/>
      <c r="DS17" s="654"/>
      <c r="DT17" s="654"/>
      <c r="DU17" s="654"/>
      <c r="DV17" s="654"/>
      <c r="DW17" s="654"/>
      <c r="DX17" s="654"/>
      <c r="DY17" s="654"/>
      <c r="DZ17" s="654"/>
      <c r="EA17" s="654"/>
      <c r="EB17" s="654"/>
      <c r="EC17" s="667"/>
    </row>
    <row r="18" spans="2:133" ht="11.25" customHeight="1" x14ac:dyDescent="0.15">
      <c r="B18" s="659" t="s">
        <v>269</v>
      </c>
      <c r="C18" s="660"/>
      <c r="D18" s="660"/>
      <c r="E18" s="660"/>
      <c r="F18" s="660"/>
      <c r="G18" s="660"/>
      <c r="H18" s="660"/>
      <c r="I18" s="660"/>
      <c r="J18" s="660"/>
      <c r="K18" s="660"/>
      <c r="L18" s="660"/>
      <c r="M18" s="660"/>
      <c r="N18" s="660"/>
      <c r="O18" s="660"/>
      <c r="P18" s="660"/>
      <c r="Q18" s="661"/>
      <c r="R18" s="653">
        <v>3061</v>
      </c>
      <c r="S18" s="654"/>
      <c r="T18" s="654"/>
      <c r="U18" s="654"/>
      <c r="V18" s="654"/>
      <c r="W18" s="654"/>
      <c r="X18" s="654"/>
      <c r="Y18" s="655"/>
      <c r="Z18" s="656">
        <v>0</v>
      </c>
      <c r="AA18" s="656"/>
      <c r="AB18" s="656"/>
      <c r="AC18" s="656"/>
      <c r="AD18" s="657">
        <v>3061</v>
      </c>
      <c r="AE18" s="657"/>
      <c r="AF18" s="657"/>
      <c r="AG18" s="657"/>
      <c r="AH18" s="657"/>
      <c r="AI18" s="657"/>
      <c r="AJ18" s="657"/>
      <c r="AK18" s="657"/>
      <c r="AL18" s="662">
        <v>0.10000000149011612</v>
      </c>
      <c r="AM18" s="663"/>
      <c r="AN18" s="663"/>
      <c r="AO18" s="664"/>
      <c r="AP18" s="659" t="s">
        <v>270</v>
      </c>
      <c r="AQ18" s="660"/>
      <c r="AR18" s="660"/>
      <c r="AS18" s="660"/>
      <c r="AT18" s="660"/>
      <c r="AU18" s="660"/>
      <c r="AV18" s="660"/>
      <c r="AW18" s="660"/>
      <c r="AX18" s="660"/>
      <c r="AY18" s="660"/>
      <c r="AZ18" s="660"/>
      <c r="BA18" s="660"/>
      <c r="BB18" s="660"/>
      <c r="BC18" s="660"/>
      <c r="BD18" s="660"/>
      <c r="BE18" s="660"/>
      <c r="BF18" s="661"/>
      <c r="BG18" s="653" t="s">
        <v>123</v>
      </c>
      <c r="BH18" s="654"/>
      <c r="BI18" s="654"/>
      <c r="BJ18" s="654"/>
      <c r="BK18" s="654"/>
      <c r="BL18" s="654"/>
      <c r="BM18" s="654"/>
      <c r="BN18" s="655"/>
      <c r="BO18" s="656" t="s">
        <v>123</v>
      </c>
      <c r="BP18" s="656"/>
      <c r="BQ18" s="656"/>
      <c r="BR18" s="656"/>
      <c r="BS18" s="657" t="s">
        <v>123</v>
      </c>
      <c r="BT18" s="657"/>
      <c r="BU18" s="657"/>
      <c r="BV18" s="657"/>
      <c r="BW18" s="657"/>
      <c r="BX18" s="657"/>
      <c r="BY18" s="657"/>
      <c r="BZ18" s="657"/>
      <c r="CA18" s="657"/>
      <c r="CB18" s="658"/>
      <c r="CD18" s="659" t="s">
        <v>271</v>
      </c>
      <c r="CE18" s="660"/>
      <c r="CF18" s="660"/>
      <c r="CG18" s="660"/>
      <c r="CH18" s="660"/>
      <c r="CI18" s="660"/>
      <c r="CJ18" s="660"/>
      <c r="CK18" s="660"/>
      <c r="CL18" s="660"/>
      <c r="CM18" s="660"/>
      <c r="CN18" s="660"/>
      <c r="CO18" s="660"/>
      <c r="CP18" s="660"/>
      <c r="CQ18" s="661"/>
      <c r="CR18" s="653" t="s">
        <v>123</v>
      </c>
      <c r="CS18" s="654"/>
      <c r="CT18" s="654"/>
      <c r="CU18" s="654"/>
      <c r="CV18" s="654"/>
      <c r="CW18" s="654"/>
      <c r="CX18" s="654"/>
      <c r="CY18" s="655"/>
      <c r="CZ18" s="656" t="s">
        <v>123</v>
      </c>
      <c r="DA18" s="656"/>
      <c r="DB18" s="656"/>
      <c r="DC18" s="656"/>
      <c r="DD18" s="666" t="s">
        <v>123</v>
      </c>
      <c r="DE18" s="654"/>
      <c r="DF18" s="654"/>
      <c r="DG18" s="654"/>
      <c r="DH18" s="654"/>
      <c r="DI18" s="654"/>
      <c r="DJ18" s="654"/>
      <c r="DK18" s="654"/>
      <c r="DL18" s="654"/>
      <c r="DM18" s="654"/>
      <c r="DN18" s="654"/>
      <c r="DO18" s="654"/>
      <c r="DP18" s="655"/>
      <c r="DQ18" s="666" t="s">
        <v>123</v>
      </c>
      <c r="DR18" s="654"/>
      <c r="DS18" s="654"/>
      <c r="DT18" s="654"/>
      <c r="DU18" s="654"/>
      <c r="DV18" s="654"/>
      <c r="DW18" s="654"/>
      <c r="DX18" s="654"/>
      <c r="DY18" s="654"/>
      <c r="DZ18" s="654"/>
      <c r="EA18" s="654"/>
      <c r="EB18" s="654"/>
      <c r="EC18" s="667"/>
    </row>
    <row r="19" spans="2:133" ht="11.25" customHeight="1" x14ac:dyDescent="0.15">
      <c r="B19" s="659" t="s">
        <v>272</v>
      </c>
      <c r="C19" s="660"/>
      <c r="D19" s="660"/>
      <c r="E19" s="660"/>
      <c r="F19" s="660"/>
      <c r="G19" s="660"/>
      <c r="H19" s="660"/>
      <c r="I19" s="660"/>
      <c r="J19" s="660"/>
      <c r="K19" s="660"/>
      <c r="L19" s="660"/>
      <c r="M19" s="660"/>
      <c r="N19" s="660"/>
      <c r="O19" s="660"/>
      <c r="P19" s="660"/>
      <c r="Q19" s="661"/>
      <c r="R19" s="653">
        <v>2034</v>
      </c>
      <c r="S19" s="654"/>
      <c r="T19" s="654"/>
      <c r="U19" s="654"/>
      <c r="V19" s="654"/>
      <c r="W19" s="654"/>
      <c r="X19" s="654"/>
      <c r="Y19" s="655"/>
      <c r="Z19" s="656">
        <v>0</v>
      </c>
      <c r="AA19" s="656"/>
      <c r="AB19" s="656"/>
      <c r="AC19" s="656"/>
      <c r="AD19" s="657">
        <v>2034</v>
      </c>
      <c r="AE19" s="657"/>
      <c r="AF19" s="657"/>
      <c r="AG19" s="657"/>
      <c r="AH19" s="657"/>
      <c r="AI19" s="657"/>
      <c r="AJ19" s="657"/>
      <c r="AK19" s="657"/>
      <c r="AL19" s="662">
        <v>0.1</v>
      </c>
      <c r="AM19" s="663"/>
      <c r="AN19" s="663"/>
      <c r="AO19" s="664"/>
      <c r="AP19" s="659" t="s">
        <v>273</v>
      </c>
      <c r="AQ19" s="660"/>
      <c r="AR19" s="660"/>
      <c r="AS19" s="660"/>
      <c r="AT19" s="660"/>
      <c r="AU19" s="660"/>
      <c r="AV19" s="660"/>
      <c r="AW19" s="660"/>
      <c r="AX19" s="660"/>
      <c r="AY19" s="660"/>
      <c r="AZ19" s="660"/>
      <c r="BA19" s="660"/>
      <c r="BB19" s="660"/>
      <c r="BC19" s="660"/>
      <c r="BD19" s="660"/>
      <c r="BE19" s="660"/>
      <c r="BF19" s="661"/>
      <c r="BG19" s="653" t="s">
        <v>123</v>
      </c>
      <c r="BH19" s="654"/>
      <c r="BI19" s="654"/>
      <c r="BJ19" s="654"/>
      <c r="BK19" s="654"/>
      <c r="BL19" s="654"/>
      <c r="BM19" s="654"/>
      <c r="BN19" s="655"/>
      <c r="BO19" s="656" t="s">
        <v>123</v>
      </c>
      <c r="BP19" s="656"/>
      <c r="BQ19" s="656"/>
      <c r="BR19" s="656"/>
      <c r="BS19" s="657" t="s">
        <v>123</v>
      </c>
      <c r="BT19" s="657"/>
      <c r="BU19" s="657"/>
      <c r="BV19" s="657"/>
      <c r="BW19" s="657"/>
      <c r="BX19" s="657"/>
      <c r="BY19" s="657"/>
      <c r="BZ19" s="657"/>
      <c r="CA19" s="657"/>
      <c r="CB19" s="658"/>
      <c r="CD19" s="659" t="s">
        <v>274</v>
      </c>
      <c r="CE19" s="660"/>
      <c r="CF19" s="660"/>
      <c r="CG19" s="660"/>
      <c r="CH19" s="660"/>
      <c r="CI19" s="660"/>
      <c r="CJ19" s="660"/>
      <c r="CK19" s="660"/>
      <c r="CL19" s="660"/>
      <c r="CM19" s="660"/>
      <c r="CN19" s="660"/>
      <c r="CO19" s="660"/>
      <c r="CP19" s="660"/>
      <c r="CQ19" s="661"/>
      <c r="CR19" s="653" t="s">
        <v>123</v>
      </c>
      <c r="CS19" s="654"/>
      <c r="CT19" s="654"/>
      <c r="CU19" s="654"/>
      <c r="CV19" s="654"/>
      <c r="CW19" s="654"/>
      <c r="CX19" s="654"/>
      <c r="CY19" s="655"/>
      <c r="CZ19" s="656" t="s">
        <v>123</v>
      </c>
      <c r="DA19" s="656"/>
      <c r="DB19" s="656"/>
      <c r="DC19" s="656"/>
      <c r="DD19" s="666" t="s">
        <v>123</v>
      </c>
      <c r="DE19" s="654"/>
      <c r="DF19" s="654"/>
      <c r="DG19" s="654"/>
      <c r="DH19" s="654"/>
      <c r="DI19" s="654"/>
      <c r="DJ19" s="654"/>
      <c r="DK19" s="654"/>
      <c r="DL19" s="654"/>
      <c r="DM19" s="654"/>
      <c r="DN19" s="654"/>
      <c r="DO19" s="654"/>
      <c r="DP19" s="655"/>
      <c r="DQ19" s="666" t="s">
        <v>123</v>
      </c>
      <c r="DR19" s="654"/>
      <c r="DS19" s="654"/>
      <c r="DT19" s="654"/>
      <c r="DU19" s="654"/>
      <c r="DV19" s="654"/>
      <c r="DW19" s="654"/>
      <c r="DX19" s="654"/>
      <c r="DY19" s="654"/>
      <c r="DZ19" s="654"/>
      <c r="EA19" s="654"/>
      <c r="EB19" s="654"/>
      <c r="EC19" s="667"/>
    </row>
    <row r="20" spans="2:133" ht="11.25" customHeight="1" x14ac:dyDescent="0.15">
      <c r="B20" s="659" t="s">
        <v>275</v>
      </c>
      <c r="C20" s="660"/>
      <c r="D20" s="660"/>
      <c r="E20" s="660"/>
      <c r="F20" s="660"/>
      <c r="G20" s="660"/>
      <c r="H20" s="660"/>
      <c r="I20" s="660"/>
      <c r="J20" s="660"/>
      <c r="K20" s="660"/>
      <c r="L20" s="660"/>
      <c r="M20" s="660"/>
      <c r="N20" s="660"/>
      <c r="O20" s="660"/>
      <c r="P20" s="660"/>
      <c r="Q20" s="661"/>
      <c r="R20" s="653">
        <v>752</v>
      </c>
      <c r="S20" s="654"/>
      <c r="T20" s="654"/>
      <c r="U20" s="654"/>
      <c r="V20" s="654"/>
      <c r="W20" s="654"/>
      <c r="X20" s="654"/>
      <c r="Y20" s="655"/>
      <c r="Z20" s="656">
        <v>0</v>
      </c>
      <c r="AA20" s="656"/>
      <c r="AB20" s="656"/>
      <c r="AC20" s="656"/>
      <c r="AD20" s="657">
        <v>752</v>
      </c>
      <c r="AE20" s="657"/>
      <c r="AF20" s="657"/>
      <c r="AG20" s="657"/>
      <c r="AH20" s="657"/>
      <c r="AI20" s="657"/>
      <c r="AJ20" s="657"/>
      <c r="AK20" s="657"/>
      <c r="AL20" s="662">
        <v>0</v>
      </c>
      <c r="AM20" s="663"/>
      <c r="AN20" s="663"/>
      <c r="AO20" s="664"/>
      <c r="AP20" s="659" t="s">
        <v>276</v>
      </c>
      <c r="AQ20" s="660"/>
      <c r="AR20" s="660"/>
      <c r="AS20" s="660"/>
      <c r="AT20" s="660"/>
      <c r="AU20" s="660"/>
      <c r="AV20" s="660"/>
      <c r="AW20" s="660"/>
      <c r="AX20" s="660"/>
      <c r="AY20" s="660"/>
      <c r="AZ20" s="660"/>
      <c r="BA20" s="660"/>
      <c r="BB20" s="660"/>
      <c r="BC20" s="660"/>
      <c r="BD20" s="660"/>
      <c r="BE20" s="660"/>
      <c r="BF20" s="661"/>
      <c r="BG20" s="653" t="s">
        <v>123</v>
      </c>
      <c r="BH20" s="654"/>
      <c r="BI20" s="654"/>
      <c r="BJ20" s="654"/>
      <c r="BK20" s="654"/>
      <c r="BL20" s="654"/>
      <c r="BM20" s="654"/>
      <c r="BN20" s="655"/>
      <c r="BO20" s="656" t="s">
        <v>123</v>
      </c>
      <c r="BP20" s="656"/>
      <c r="BQ20" s="656"/>
      <c r="BR20" s="656"/>
      <c r="BS20" s="657" t="s">
        <v>123</v>
      </c>
      <c r="BT20" s="657"/>
      <c r="BU20" s="657"/>
      <c r="BV20" s="657"/>
      <c r="BW20" s="657"/>
      <c r="BX20" s="657"/>
      <c r="BY20" s="657"/>
      <c r="BZ20" s="657"/>
      <c r="CA20" s="657"/>
      <c r="CB20" s="658"/>
      <c r="CD20" s="659" t="s">
        <v>277</v>
      </c>
      <c r="CE20" s="660"/>
      <c r="CF20" s="660"/>
      <c r="CG20" s="660"/>
      <c r="CH20" s="660"/>
      <c r="CI20" s="660"/>
      <c r="CJ20" s="660"/>
      <c r="CK20" s="660"/>
      <c r="CL20" s="660"/>
      <c r="CM20" s="660"/>
      <c r="CN20" s="660"/>
      <c r="CO20" s="660"/>
      <c r="CP20" s="660"/>
      <c r="CQ20" s="661"/>
      <c r="CR20" s="653">
        <v>31436167</v>
      </c>
      <c r="CS20" s="654"/>
      <c r="CT20" s="654"/>
      <c r="CU20" s="654"/>
      <c r="CV20" s="654"/>
      <c r="CW20" s="654"/>
      <c r="CX20" s="654"/>
      <c r="CY20" s="655"/>
      <c r="CZ20" s="656">
        <v>100</v>
      </c>
      <c r="DA20" s="656"/>
      <c r="DB20" s="656"/>
      <c r="DC20" s="656"/>
      <c r="DD20" s="666">
        <v>6147468</v>
      </c>
      <c r="DE20" s="654"/>
      <c r="DF20" s="654"/>
      <c r="DG20" s="654"/>
      <c r="DH20" s="654"/>
      <c r="DI20" s="654"/>
      <c r="DJ20" s="654"/>
      <c r="DK20" s="654"/>
      <c r="DL20" s="654"/>
      <c r="DM20" s="654"/>
      <c r="DN20" s="654"/>
      <c r="DO20" s="654"/>
      <c r="DP20" s="655"/>
      <c r="DQ20" s="666">
        <v>8991518</v>
      </c>
      <c r="DR20" s="654"/>
      <c r="DS20" s="654"/>
      <c r="DT20" s="654"/>
      <c r="DU20" s="654"/>
      <c r="DV20" s="654"/>
      <c r="DW20" s="654"/>
      <c r="DX20" s="654"/>
      <c r="DY20" s="654"/>
      <c r="DZ20" s="654"/>
      <c r="EA20" s="654"/>
      <c r="EB20" s="654"/>
      <c r="EC20" s="667"/>
    </row>
    <row r="21" spans="2:133" ht="11.25" customHeight="1" x14ac:dyDescent="0.15">
      <c r="B21" s="659" t="s">
        <v>278</v>
      </c>
      <c r="C21" s="660"/>
      <c r="D21" s="660"/>
      <c r="E21" s="660"/>
      <c r="F21" s="660"/>
      <c r="G21" s="660"/>
      <c r="H21" s="660"/>
      <c r="I21" s="660"/>
      <c r="J21" s="660"/>
      <c r="K21" s="660"/>
      <c r="L21" s="660"/>
      <c r="M21" s="660"/>
      <c r="N21" s="660"/>
      <c r="O21" s="660"/>
      <c r="P21" s="660"/>
      <c r="Q21" s="661"/>
      <c r="R21" s="653">
        <v>104</v>
      </c>
      <c r="S21" s="654"/>
      <c r="T21" s="654"/>
      <c r="U21" s="654"/>
      <c r="V21" s="654"/>
      <c r="W21" s="654"/>
      <c r="X21" s="654"/>
      <c r="Y21" s="655"/>
      <c r="Z21" s="656">
        <v>0</v>
      </c>
      <c r="AA21" s="656"/>
      <c r="AB21" s="656"/>
      <c r="AC21" s="656"/>
      <c r="AD21" s="657">
        <v>104</v>
      </c>
      <c r="AE21" s="657"/>
      <c r="AF21" s="657"/>
      <c r="AG21" s="657"/>
      <c r="AH21" s="657"/>
      <c r="AI21" s="657"/>
      <c r="AJ21" s="657"/>
      <c r="AK21" s="657"/>
      <c r="AL21" s="662">
        <v>0</v>
      </c>
      <c r="AM21" s="663"/>
      <c r="AN21" s="663"/>
      <c r="AO21" s="664"/>
      <c r="AP21" s="659" t="s">
        <v>279</v>
      </c>
      <c r="AQ21" s="681"/>
      <c r="AR21" s="681"/>
      <c r="AS21" s="681"/>
      <c r="AT21" s="681"/>
      <c r="AU21" s="681"/>
      <c r="AV21" s="681"/>
      <c r="AW21" s="681"/>
      <c r="AX21" s="681"/>
      <c r="AY21" s="681"/>
      <c r="AZ21" s="681"/>
      <c r="BA21" s="681"/>
      <c r="BB21" s="681"/>
      <c r="BC21" s="681"/>
      <c r="BD21" s="681"/>
      <c r="BE21" s="681"/>
      <c r="BF21" s="682"/>
      <c r="BG21" s="653" t="s">
        <v>123</v>
      </c>
      <c r="BH21" s="654"/>
      <c r="BI21" s="654"/>
      <c r="BJ21" s="654"/>
      <c r="BK21" s="654"/>
      <c r="BL21" s="654"/>
      <c r="BM21" s="654"/>
      <c r="BN21" s="655"/>
      <c r="BO21" s="656" t="s">
        <v>123</v>
      </c>
      <c r="BP21" s="656"/>
      <c r="BQ21" s="656"/>
      <c r="BR21" s="656"/>
      <c r="BS21" s="657" t="s">
        <v>123</v>
      </c>
      <c r="BT21" s="657"/>
      <c r="BU21" s="657"/>
      <c r="BV21" s="657"/>
      <c r="BW21" s="657"/>
      <c r="BX21" s="657"/>
      <c r="BY21" s="657"/>
      <c r="BZ21" s="657"/>
      <c r="CA21" s="657"/>
      <c r="CB21" s="658"/>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78" t="s">
        <v>280</v>
      </c>
      <c r="C22" s="679"/>
      <c r="D22" s="679"/>
      <c r="E22" s="679"/>
      <c r="F22" s="679"/>
      <c r="G22" s="679"/>
      <c r="H22" s="679"/>
      <c r="I22" s="679"/>
      <c r="J22" s="679"/>
      <c r="K22" s="679"/>
      <c r="L22" s="679"/>
      <c r="M22" s="679"/>
      <c r="N22" s="679"/>
      <c r="O22" s="679"/>
      <c r="P22" s="679"/>
      <c r="Q22" s="680"/>
      <c r="R22" s="653">
        <v>171</v>
      </c>
      <c r="S22" s="654"/>
      <c r="T22" s="654"/>
      <c r="U22" s="654"/>
      <c r="V22" s="654"/>
      <c r="W22" s="654"/>
      <c r="X22" s="654"/>
      <c r="Y22" s="655"/>
      <c r="Z22" s="656">
        <v>0</v>
      </c>
      <c r="AA22" s="656"/>
      <c r="AB22" s="656"/>
      <c r="AC22" s="656"/>
      <c r="AD22" s="657">
        <v>171</v>
      </c>
      <c r="AE22" s="657"/>
      <c r="AF22" s="657"/>
      <c r="AG22" s="657"/>
      <c r="AH22" s="657"/>
      <c r="AI22" s="657"/>
      <c r="AJ22" s="657"/>
      <c r="AK22" s="657"/>
      <c r="AL22" s="662">
        <v>0</v>
      </c>
      <c r="AM22" s="663"/>
      <c r="AN22" s="663"/>
      <c r="AO22" s="664"/>
      <c r="AP22" s="659" t="s">
        <v>281</v>
      </c>
      <c r="AQ22" s="681"/>
      <c r="AR22" s="681"/>
      <c r="AS22" s="681"/>
      <c r="AT22" s="681"/>
      <c r="AU22" s="681"/>
      <c r="AV22" s="681"/>
      <c r="AW22" s="681"/>
      <c r="AX22" s="681"/>
      <c r="AY22" s="681"/>
      <c r="AZ22" s="681"/>
      <c r="BA22" s="681"/>
      <c r="BB22" s="681"/>
      <c r="BC22" s="681"/>
      <c r="BD22" s="681"/>
      <c r="BE22" s="681"/>
      <c r="BF22" s="682"/>
      <c r="BG22" s="653" t="s">
        <v>123</v>
      </c>
      <c r="BH22" s="654"/>
      <c r="BI22" s="654"/>
      <c r="BJ22" s="654"/>
      <c r="BK22" s="654"/>
      <c r="BL22" s="654"/>
      <c r="BM22" s="654"/>
      <c r="BN22" s="655"/>
      <c r="BO22" s="656" t="s">
        <v>123</v>
      </c>
      <c r="BP22" s="656"/>
      <c r="BQ22" s="656"/>
      <c r="BR22" s="656"/>
      <c r="BS22" s="657" t="s">
        <v>123</v>
      </c>
      <c r="BT22" s="657"/>
      <c r="BU22" s="657"/>
      <c r="BV22" s="657"/>
      <c r="BW22" s="657"/>
      <c r="BX22" s="657"/>
      <c r="BY22" s="657"/>
      <c r="BZ22" s="657"/>
      <c r="CA22" s="657"/>
      <c r="CB22" s="658"/>
      <c r="CD22" s="638" t="s">
        <v>282</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9" t="s">
        <v>283</v>
      </c>
      <c r="C23" s="660"/>
      <c r="D23" s="660"/>
      <c r="E23" s="660"/>
      <c r="F23" s="660"/>
      <c r="G23" s="660"/>
      <c r="H23" s="660"/>
      <c r="I23" s="660"/>
      <c r="J23" s="660"/>
      <c r="K23" s="660"/>
      <c r="L23" s="660"/>
      <c r="M23" s="660"/>
      <c r="N23" s="660"/>
      <c r="O23" s="660"/>
      <c r="P23" s="660"/>
      <c r="Q23" s="661"/>
      <c r="R23" s="653">
        <v>1654406</v>
      </c>
      <c r="S23" s="654"/>
      <c r="T23" s="654"/>
      <c r="U23" s="654"/>
      <c r="V23" s="654"/>
      <c r="W23" s="654"/>
      <c r="X23" s="654"/>
      <c r="Y23" s="655"/>
      <c r="Z23" s="656">
        <v>5</v>
      </c>
      <c r="AA23" s="656"/>
      <c r="AB23" s="656"/>
      <c r="AC23" s="656"/>
      <c r="AD23" s="657">
        <v>672978</v>
      </c>
      <c r="AE23" s="657"/>
      <c r="AF23" s="657"/>
      <c r="AG23" s="657"/>
      <c r="AH23" s="657"/>
      <c r="AI23" s="657"/>
      <c r="AJ23" s="657"/>
      <c r="AK23" s="657"/>
      <c r="AL23" s="662">
        <v>30.1</v>
      </c>
      <c r="AM23" s="663"/>
      <c r="AN23" s="663"/>
      <c r="AO23" s="664"/>
      <c r="AP23" s="659" t="s">
        <v>284</v>
      </c>
      <c r="AQ23" s="681"/>
      <c r="AR23" s="681"/>
      <c r="AS23" s="681"/>
      <c r="AT23" s="681"/>
      <c r="AU23" s="681"/>
      <c r="AV23" s="681"/>
      <c r="AW23" s="681"/>
      <c r="AX23" s="681"/>
      <c r="AY23" s="681"/>
      <c r="AZ23" s="681"/>
      <c r="BA23" s="681"/>
      <c r="BB23" s="681"/>
      <c r="BC23" s="681"/>
      <c r="BD23" s="681"/>
      <c r="BE23" s="681"/>
      <c r="BF23" s="682"/>
      <c r="BG23" s="653" t="s">
        <v>123</v>
      </c>
      <c r="BH23" s="654"/>
      <c r="BI23" s="654"/>
      <c r="BJ23" s="654"/>
      <c r="BK23" s="654"/>
      <c r="BL23" s="654"/>
      <c r="BM23" s="654"/>
      <c r="BN23" s="655"/>
      <c r="BO23" s="656" t="s">
        <v>123</v>
      </c>
      <c r="BP23" s="656"/>
      <c r="BQ23" s="656"/>
      <c r="BR23" s="656"/>
      <c r="BS23" s="657" t="s">
        <v>123</v>
      </c>
      <c r="BT23" s="657"/>
      <c r="BU23" s="657"/>
      <c r="BV23" s="657"/>
      <c r="BW23" s="657"/>
      <c r="BX23" s="657"/>
      <c r="BY23" s="657"/>
      <c r="BZ23" s="657"/>
      <c r="CA23" s="657"/>
      <c r="CB23" s="658"/>
      <c r="CD23" s="638" t="s">
        <v>224</v>
      </c>
      <c r="CE23" s="639"/>
      <c r="CF23" s="639"/>
      <c r="CG23" s="639"/>
      <c r="CH23" s="639"/>
      <c r="CI23" s="639"/>
      <c r="CJ23" s="639"/>
      <c r="CK23" s="639"/>
      <c r="CL23" s="639"/>
      <c r="CM23" s="639"/>
      <c r="CN23" s="639"/>
      <c r="CO23" s="639"/>
      <c r="CP23" s="639"/>
      <c r="CQ23" s="640"/>
      <c r="CR23" s="638" t="s">
        <v>285</v>
      </c>
      <c r="CS23" s="639"/>
      <c r="CT23" s="639"/>
      <c r="CU23" s="639"/>
      <c r="CV23" s="639"/>
      <c r="CW23" s="639"/>
      <c r="CX23" s="639"/>
      <c r="CY23" s="640"/>
      <c r="CZ23" s="638" t="s">
        <v>286</v>
      </c>
      <c r="DA23" s="639"/>
      <c r="DB23" s="639"/>
      <c r="DC23" s="640"/>
      <c r="DD23" s="638" t="s">
        <v>287</v>
      </c>
      <c r="DE23" s="639"/>
      <c r="DF23" s="639"/>
      <c r="DG23" s="639"/>
      <c r="DH23" s="639"/>
      <c r="DI23" s="639"/>
      <c r="DJ23" s="639"/>
      <c r="DK23" s="640"/>
      <c r="DL23" s="684" t="s">
        <v>288</v>
      </c>
      <c r="DM23" s="685"/>
      <c r="DN23" s="685"/>
      <c r="DO23" s="685"/>
      <c r="DP23" s="685"/>
      <c r="DQ23" s="685"/>
      <c r="DR23" s="685"/>
      <c r="DS23" s="685"/>
      <c r="DT23" s="685"/>
      <c r="DU23" s="685"/>
      <c r="DV23" s="686"/>
      <c r="DW23" s="638" t="s">
        <v>289</v>
      </c>
      <c r="DX23" s="639"/>
      <c r="DY23" s="639"/>
      <c r="DZ23" s="639"/>
      <c r="EA23" s="639"/>
      <c r="EB23" s="639"/>
      <c r="EC23" s="640"/>
    </row>
    <row r="24" spans="2:133" ht="11.25" customHeight="1" x14ac:dyDescent="0.15">
      <c r="B24" s="659" t="s">
        <v>290</v>
      </c>
      <c r="C24" s="660"/>
      <c r="D24" s="660"/>
      <c r="E24" s="660"/>
      <c r="F24" s="660"/>
      <c r="G24" s="660"/>
      <c r="H24" s="660"/>
      <c r="I24" s="660"/>
      <c r="J24" s="660"/>
      <c r="K24" s="660"/>
      <c r="L24" s="660"/>
      <c r="M24" s="660"/>
      <c r="N24" s="660"/>
      <c r="O24" s="660"/>
      <c r="P24" s="660"/>
      <c r="Q24" s="661"/>
      <c r="R24" s="653">
        <v>672978</v>
      </c>
      <c r="S24" s="654"/>
      <c r="T24" s="654"/>
      <c r="U24" s="654"/>
      <c r="V24" s="654"/>
      <c r="W24" s="654"/>
      <c r="X24" s="654"/>
      <c r="Y24" s="655"/>
      <c r="Z24" s="656">
        <v>2</v>
      </c>
      <c r="AA24" s="656"/>
      <c r="AB24" s="656"/>
      <c r="AC24" s="656"/>
      <c r="AD24" s="657">
        <v>672978</v>
      </c>
      <c r="AE24" s="657"/>
      <c r="AF24" s="657"/>
      <c r="AG24" s="657"/>
      <c r="AH24" s="657"/>
      <c r="AI24" s="657"/>
      <c r="AJ24" s="657"/>
      <c r="AK24" s="657"/>
      <c r="AL24" s="662">
        <v>30.1</v>
      </c>
      <c r="AM24" s="663"/>
      <c r="AN24" s="663"/>
      <c r="AO24" s="664"/>
      <c r="AP24" s="659" t="s">
        <v>291</v>
      </c>
      <c r="AQ24" s="681"/>
      <c r="AR24" s="681"/>
      <c r="AS24" s="681"/>
      <c r="AT24" s="681"/>
      <c r="AU24" s="681"/>
      <c r="AV24" s="681"/>
      <c r="AW24" s="681"/>
      <c r="AX24" s="681"/>
      <c r="AY24" s="681"/>
      <c r="AZ24" s="681"/>
      <c r="BA24" s="681"/>
      <c r="BB24" s="681"/>
      <c r="BC24" s="681"/>
      <c r="BD24" s="681"/>
      <c r="BE24" s="681"/>
      <c r="BF24" s="682"/>
      <c r="BG24" s="653" t="s">
        <v>123</v>
      </c>
      <c r="BH24" s="654"/>
      <c r="BI24" s="654"/>
      <c r="BJ24" s="654"/>
      <c r="BK24" s="654"/>
      <c r="BL24" s="654"/>
      <c r="BM24" s="654"/>
      <c r="BN24" s="655"/>
      <c r="BO24" s="656" t="s">
        <v>123</v>
      </c>
      <c r="BP24" s="656"/>
      <c r="BQ24" s="656"/>
      <c r="BR24" s="656"/>
      <c r="BS24" s="657" t="s">
        <v>123</v>
      </c>
      <c r="BT24" s="657"/>
      <c r="BU24" s="657"/>
      <c r="BV24" s="657"/>
      <c r="BW24" s="657"/>
      <c r="BX24" s="657"/>
      <c r="BY24" s="657"/>
      <c r="BZ24" s="657"/>
      <c r="CA24" s="657"/>
      <c r="CB24" s="658"/>
      <c r="CD24" s="642" t="s">
        <v>292</v>
      </c>
      <c r="CE24" s="643"/>
      <c r="CF24" s="643"/>
      <c r="CG24" s="643"/>
      <c r="CH24" s="643"/>
      <c r="CI24" s="643"/>
      <c r="CJ24" s="643"/>
      <c r="CK24" s="643"/>
      <c r="CL24" s="643"/>
      <c r="CM24" s="643"/>
      <c r="CN24" s="643"/>
      <c r="CO24" s="643"/>
      <c r="CP24" s="643"/>
      <c r="CQ24" s="644"/>
      <c r="CR24" s="645">
        <v>1693182</v>
      </c>
      <c r="CS24" s="646"/>
      <c r="CT24" s="646"/>
      <c r="CU24" s="646"/>
      <c r="CV24" s="646"/>
      <c r="CW24" s="646"/>
      <c r="CX24" s="646"/>
      <c r="CY24" s="647"/>
      <c r="CZ24" s="650">
        <v>5.4</v>
      </c>
      <c r="DA24" s="651"/>
      <c r="DB24" s="651"/>
      <c r="DC24" s="665"/>
      <c r="DD24" s="683">
        <v>565571</v>
      </c>
      <c r="DE24" s="646"/>
      <c r="DF24" s="646"/>
      <c r="DG24" s="646"/>
      <c r="DH24" s="646"/>
      <c r="DI24" s="646"/>
      <c r="DJ24" s="646"/>
      <c r="DK24" s="647"/>
      <c r="DL24" s="683">
        <v>538726</v>
      </c>
      <c r="DM24" s="646"/>
      <c r="DN24" s="646"/>
      <c r="DO24" s="646"/>
      <c r="DP24" s="646"/>
      <c r="DQ24" s="646"/>
      <c r="DR24" s="646"/>
      <c r="DS24" s="646"/>
      <c r="DT24" s="646"/>
      <c r="DU24" s="646"/>
      <c r="DV24" s="647"/>
      <c r="DW24" s="650">
        <v>24.1</v>
      </c>
      <c r="DX24" s="651"/>
      <c r="DY24" s="651"/>
      <c r="DZ24" s="651"/>
      <c r="EA24" s="651"/>
      <c r="EB24" s="651"/>
      <c r="EC24" s="652"/>
    </row>
    <row r="25" spans="2:133" ht="11.25" customHeight="1" x14ac:dyDescent="0.15">
      <c r="B25" s="659" t="s">
        <v>293</v>
      </c>
      <c r="C25" s="660"/>
      <c r="D25" s="660"/>
      <c r="E25" s="660"/>
      <c r="F25" s="660"/>
      <c r="G25" s="660"/>
      <c r="H25" s="660"/>
      <c r="I25" s="660"/>
      <c r="J25" s="660"/>
      <c r="K25" s="660"/>
      <c r="L25" s="660"/>
      <c r="M25" s="660"/>
      <c r="N25" s="660"/>
      <c r="O25" s="660"/>
      <c r="P25" s="660"/>
      <c r="Q25" s="661"/>
      <c r="R25" s="653">
        <v>34620</v>
      </c>
      <c r="S25" s="654"/>
      <c r="T25" s="654"/>
      <c r="U25" s="654"/>
      <c r="V25" s="654"/>
      <c r="W25" s="654"/>
      <c r="X25" s="654"/>
      <c r="Y25" s="655"/>
      <c r="Z25" s="656">
        <v>0.1</v>
      </c>
      <c r="AA25" s="656"/>
      <c r="AB25" s="656"/>
      <c r="AC25" s="656"/>
      <c r="AD25" s="657" t="s">
        <v>123</v>
      </c>
      <c r="AE25" s="657"/>
      <c r="AF25" s="657"/>
      <c r="AG25" s="657"/>
      <c r="AH25" s="657"/>
      <c r="AI25" s="657"/>
      <c r="AJ25" s="657"/>
      <c r="AK25" s="657"/>
      <c r="AL25" s="662" t="s">
        <v>123</v>
      </c>
      <c r="AM25" s="663"/>
      <c r="AN25" s="663"/>
      <c r="AO25" s="664"/>
      <c r="AP25" s="659" t="s">
        <v>294</v>
      </c>
      <c r="AQ25" s="681"/>
      <c r="AR25" s="681"/>
      <c r="AS25" s="681"/>
      <c r="AT25" s="681"/>
      <c r="AU25" s="681"/>
      <c r="AV25" s="681"/>
      <c r="AW25" s="681"/>
      <c r="AX25" s="681"/>
      <c r="AY25" s="681"/>
      <c r="AZ25" s="681"/>
      <c r="BA25" s="681"/>
      <c r="BB25" s="681"/>
      <c r="BC25" s="681"/>
      <c r="BD25" s="681"/>
      <c r="BE25" s="681"/>
      <c r="BF25" s="682"/>
      <c r="BG25" s="653" t="s">
        <v>123</v>
      </c>
      <c r="BH25" s="654"/>
      <c r="BI25" s="654"/>
      <c r="BJ25" s="654"/>
      <c r="BK25" s="654"/>
      <c r="BL25" s="654"/>
      <c r="BM25" s="654"/>
      <c r="BN25" s="655"/>
      <c r="BO25" s="656" t="s">
        <v>123</v>
      </c>
      <c r="BP25" s="656"/>
      <c r="BQ25" s="656"/>
      <c r="BR25" s="656"/>
      <c r="BS25" s="657" t="s">
        <v>123</v>
      </c>
      <c r="BT25" s="657"/>
      <c r="BU25" s="657"/>
      <c r="BV25" s="657"/>
      <c r="BW25" s="657"/>
      <c r="BX25" s="657"/>
      <c r="BY25" s="657"/>
      <c r="BZ25" s="657"/>
      <c r="CA25" s="657"/>
      <c r="CB25" s="658"/>
      <c r="CD25" s="659" t="s">
        <v>295</v>
      </c>
      <c r="CE25" s="660"/>
      <c r="CF25" s="660"/>
      <c r="CG25" s="660"/>
      <c r="CH25" s="660"/>
      <c r="CI25" s="660"/>
      <c r="CJ25" s="660"/>
      <c r="CK25" s="660"/>
      <c r="CL25" s="660"/>
      <c r="CM25" s="660"/>
      <c r="CN25" s="660"/>
      <c r="CO25" s="660"/>
      <c r="CP25" s="660"/>
      <c r="CQ25" s="661"/>
      <c r="CR25" s="653">
        <v>956215</v>
      </c>
      <c r="CS25" s="687"/>
      <c r="CT25" s="687"/>
      <c r="CU25" s="687"/>
      <c r="CV25" s="687"/>
      <c r="CW25" s="687"/>
      <c r="CX25" s="687"/>
      <c r="CY25" s="688"/>
      <c r="CZ25" s="662">
        <v>3</v>
      </c>
      <c r="DA25" s="689"/>
      <c r="DB25" s="689"/>
      <c r="DC25" s="691"/>
      <c r="DD25" s="666">
        <v>273113</v>
      </c>
      <c r="DE25" s="687"/>
      <c r="DF25" s="687"/>
      <c r="DG25" s="687"/>
      <c r="DH25" s="687"/>
      <c r="DI25" s="687"/>
      <c r="DJ25" s="687"/>
      <c r="DK25" s="688"/>
      <c r="DL25" s="666">
        <v>265295</v>
      </c>
      <c r="DM25" s="687"/>
      <c r="DN25" s="687"/>
      <c r="DO25" s="687"/>
      <c r="DP25" s="687"/>
      <c r="DQ25" s="687"/>
      <c r="DR25" s="687"/>
      <c r="DS25" s="687"/>
      <c r="DT25" s="687"/>
      <c r="DU25" s="687"/>
      <c r="DV25" s="688"/>
      <c r="DW25" s="662">
        <v>11.9</v>
      </c>
      <c r="DX25" s="689"/>
      <c r="DY25" s="689"/>
      <c r="DZ25" s="689"/>
      <c r="EA25" s="689"/>
      <c r="EB25" s="689"/>
      <c r="EC25" s="690"/>
    </row>
    <row r="26" spans="2:133" ht="11.25" customHeight="1" x14ac:dyDescent="0.15">
      <c r="B26" s="659" t="s">
        <v>296</v>
      </c>
      <c r="C26" s="660"/>
      <c r="D26" s="660"/>
      <c r="E26" s="660"/>
      <c r="F26" s="660"/>
      <c r="G26" s="660"/>
      <c r="H26" s="660"/>
      <c r="I26" s="660"/>
      <c r="J26" s="660"/>
      <c r="K26" s="660"/>
      <c r="L26" s="660"/>
      <c r="M26" s="660"/>
      <c r="N26" s="660"/>
      <c r="O26" s="660"/>
      <c r="P26" s="660"/>
      <c r="Q26" s="661"/>
      <c r="R26" s="653">
        <v>946808</v>
      </c>
      <c r="S26" s="654"/>
      <c r="T26" s="654"/>
      <c r="U26" s="654"/>
      <c r="V26" s="654"/>
      <c r="W26" s="654"/>
      <c r="X26" s="654"/>
      <c r="Y26" s="655"/>
      <c r="Z26" s="656">
        <v>2.9</v>
      </c>
      <c r="AA26" s="656"/>
      <c r="AB26" s="656"/>
      <c r="AC26" s="656"/>
      <c r="AD26" s="657" t="s">
        <v>123</v>
      </c>
      <c r="AE26" s="657"/>
      <c r="AF26" s="657"/>
      <c r="AG26" s="657"/>
      <c r="AH26" s="657"/>
      <c r="AI26" s="657"/>
      <c r="AJ26" s="657"/>
      <c r="AK26" s="657"/>
      <c r="AL26" s="662" t="s">
        <v>123</v>
      </c>
      <c r="AM26" s="663"/>
      <c r="AN26" s="663"/>
      <c r="AO26" s="664"/>
      <c r="AP26" s="659" t="s">
        <v>297</v>
      </c>
      <c r="AQ26" s="681"/>
      <c r="AR26" s="681"/>
      <c r="AS26" s="681"/>
      <c r="AT26" s="681"/>
      <c r="AU26" s="681"/>
      <c r="AV26" s="681"/>
      <c r="AW26" s="681"/>
      <c r="AX26" s="681"/>
      <c r="AY26" s="681"/>
      <c r="AZ26" s="681"/>
      <c r="BA26" s="681"/>
      <c r="BB26" s="681"/>
      <c r="BC26" s="681"/>
      <c r="BD26" s="681"/>
      <c r="BE26" s="681"/>
      <c r="BF26" s="682"/>
      <c r="BG26" s="653" t="s">
        <v>123</v>
      </c>
      <c r="BH26" s="654"/>
      <c r="BI26" s="654"/>
      <c r="BJ26" s="654"/>
      <c r="BK26" s="654"/>
      <c r="BL26" s="654"/>
      <c r="BM26" s="654"/>
      <c r="BN26" s="655"/>
      <c r="BO26" s="656" t="s">
        <v>123</v>
      </c>
      <c r="BP26" s="656"/>
      <c r="BQ26" s="656"/>
      <c r="BR26" s="656"/>
      <c r="BS26" s="657" t="s">
        <v>123</v>
      </c>
      <c r="BT26" s="657"/>
      <c r="BU26" s="657"/>
      <c r="BV26" s="657"/>
      <c r="BW26" s="657"/>
      <c r="BX26" s="657"/>
      <c r="BY26" s="657"/>
      <c r="BZ26" s="657"/>
      <c r="CA26" s="657"/>
      <c r="CB26" s="658"/>
      <c r="CD26" s="659" t="s">
        <v>298</v>
      </c>
      <c r="CE26" s="660"/>
      <c r="CF26" s="660"/>
      <c r="CG26" s="660"/>
      <c r="CH26" s="660"/>
      <c r="CI26" s="660"/>
      <c r="CJ26" s="660"/>
      <c r="CK26" s="660"/>
      <c r="CL26" s="660"/>
      <c r="CM26" s="660"/>
      <c r="CN26" s="660"/>
      <c r="CO26" s="660"/>
      <c r="CP26" s="660"/>
      <c r="CQ26" s="661"/>
      <c r="CR26" s="653">
        <v>636063</v>
      </c>
      <c r="CS26" s="654"/>
      <c r="CT26" s="654"/>
      <c r="CU26" s="654"/>
      <c r="CV26" s="654"/>
      <c r="CW26" s="654"/>
      <c r="CX26" s="654"/>
      <c r="CY26" s="655"/>
      <c r="CZ26" s="662">
        <v>2</v>
      </c>
      <c r="DA26" s="689"/>
      <c r="DB26" s="689"/>
      <c r="DC26" s="691"/>
      <c r="DD26" s="666">
        <v>157772</v>
      </c>
      <c r="DE26" s="654"/>
      <c r="DF26" s="654"/>
      <c r="DG26" s="654"/>
      <c r="DH26" s="654"/>
      <c r="DI26" s="654"/>
      <c r="DJ26" s="654"/>
      <c r="DK26" s="655"/>
      <c r="DL26" s="666" t="s">
        <v>123</v>
      </c>
      <c r="DM26" s="654"/>
      <c r="DN26" s="654"/>
      <c r="DO26" s="654"/>
      <c r="DP26" s="654"/>
      <c r="DQ26" s="654"/>
      <c r="DR26" s="654"/>
      <c r="DS26" s="654"/>
      <c r="DT26" s="654"/>
      <c r="DU26" s="654"/>
      <c r="DV26" s="655"/>
      <c r="DW26" s="662" t="s">
        <v>123</v>
      </c>
      <c r="DX26" s="689"/>
      <c r="DY26" s="689"/>
      <c r="DZ26" s="689"/>
      <c r="EA26" s="689"/>
      <c r="EB26" s="689"/>
      <c r="EC26" s="690"/>
    </row>
    <row r="27" spans="2:133" ht="11.25" customHeight="1" x14ac:dyDescent="0.15">
      <c r="B27" s="659" t="s">
        <v>299</v>
      </c>
      <c r="C27" s="660"/>
      <c r="D27" s="660"/>
      <c r="E27" s="660"/>
      <c r="F27" s="660"/>
      <c r="G27" s="660"/>
      <c r="H27" s="660"/>
      <c r="I27" s="660"/>
      <c r="J27" s="660"/>
      <c r="K27" s="660"/>
      <c r="L27" s="660"/>
      <c r="M27" s="660"/>
      <c r="N27" s="660"/>
      <c r="O27" s="660"/>
      <c r="P27" s="660"/>
      <c r="Q27" s="661"/>
      <c r="R27" s="653">
        <v>3215777</v>
      </c>
      <c r="S27" s="654"/>
      <c r="T27" s="654"/>
      <c r="U27" s="654"/>
      <c r="V27" s="654"/>
      <c r="W27" s="654"/>
      <c r="X27" s="654"/>
      <c r="Y27" s="655"/>
      <c r="Z27" s="656">
        <v>9.6999999999999993</v>
      </c>
      <c r="AA27" s="656"/>
      <c r="AB27" s="656"/>
      <c r="AC27" s="656"/>
      <c r="AD27" s="657">
        <v>2234349</v>
      </c>
      <c r="AE27" s="657"/>
      <c r="AF27" s="657"/>
      <c r="AG27" s="657"/>
      <c r="AH27" s="657"/>
      <c r="AI27" s="657"/>
      <c r="AJ27" s="657"/>
      <c r="AK27" s="657"/>
      <c r="AL27" s="662">
        <v>100</v>
      </c>
      <c r="AM27" s="663"/>
      <c r="AN27" s="663"/>
      <c r="AO27" s="664"/>
      <c r="AP27" s="659" t="s">
        <v>300</v>
      </c>
      <c r="AQ27" s="660"/>
      <c r="AR27" s="660"/>
      <c r="AS27" s="660"/>
      <c r="AT27" s="660"/>
      <c r="AU27" s="660"/>
      <c r="AV27" s="660"/>
      <c r="AW27" s="660"/>
      <c r="AX27" s="660"/>
      <c r="AY27" s="660"/>
      <c r="AZ27" s="660"/>
      <c r="BA27" s="660"/>
      <c r="BB27" s="660"/>
      <c r="BC27" s="660"/>
      <c r="BD27" s="660"/>
      <c r="BE27" s="660"/>
      <c r="BF27" s="661"/>
      <c r="BG27" s="653">
        <v>1354532</v>
      </c>
      <c r="BH27" s="654"/>
      <c r="BI27" s="654"/>
      <c r="BJ27" s="654"/>
      <c r="BK27" s="654"/>
      <c r="BL27" s="654"/>
      <c r="BM27" s="654"/>
      <c r="BN27" s="655"/>
      <c r="BO27" s="656">
        <v>100</v>
      </c>
      <c r="BP27" s="656"/>
      <c r="BQ27" s="656"/>
      <c r="BR27" s="656"/>
      <c r="BS27" s="657" t="s">
        <v>123</v>
      </c>
      <c r="BT27" s="657"/>
      <c r="BU27" s="657"/>
      <c r="BV27" s="657"/>
      <c r="BW27" s="657"/>
      <c r="BX27" s="657"/>
      <c r="BY27" s="657"/>
      <c r="BZ27" s="657"/>
      <c r="CA27" s="657"/>
      <c r="CB27" s="658"/>
      <c r="CD27" s="659" t="s">
        <v>301</v>
      </c>
      <c r="CE27" s="660"/>
      <c r="CF27" s="660"/>
      <c r="CG27" s="660"/>
      <c r="CH27" s="660"/>
      <c r="CI27" s="660"/>
      <c r="CJ27" s="660"/>
      <c r="CK27" s="660"/>
      <c r="CL27" s="660"/>
      <c r="CM27" s="660"/>
      <c r="CN27" s="660"/>
      <c r="CO27" s="660"/>
      <c r="CP27" s="660"/>
      <c r="CQ27" s="661"/>
      <c r="CR27" s="653">
        <v>533079</v>
      </c>
      <c r="CS27" s="687"/>
      <c r="CT27" s="687"/>
      <c r="CU27" s="687"/>
      <c r="CV27" s="687"/>
      <c r="CW27" s="687"/>
      <c r="CX27" s="687"/>
      <c r="CY27" s="688"/>
      <c r="CZ27" s="662">
        <v>1.7</v>
      </c>
      <c r="DA27" s="689"/>
      <c r="DB27" s="689"/>
      <c r="DC27" s="691"/>
      <c r="DD27" s="666">
        <v>88570</v>
      </c>
      <c r="DE27" s="687"/>
      <c r="DF27" s="687"/>
      <c r="DG27" s="687"/>
      <c r="DH27" s="687"/>
      <c r="DI27" s="687"/>
      <c r="DJ27" s="687"/>
      <c r="DK27" s="688"/>
      <c r="DL27" s="666">
        <v>69543</v>
      </c>
      <c r="DM27" s="687"/>
      <c r="DN27" s="687"/>
      <c r="DO27" s="687"/>
      <c r="DP27" s="687"/>
      <c r="DQ27" s="687"/>
      <c r="DR27" s="687"/>
      <c r="DS27" s="687"/>
      <c r="DT27" s="687"/>
      <c r="DU27" s="687"/>
      <c r="DV27" s="688"/>
      <c r="DW27" s="662">
        <v>3.1</v>
      </c>
      <c r="DX27" s="689"/>
      <c r="DY27" s="689"/>
      <c r="DZ27" s="689"/>
      <c r="EA27" s="689"/>
      <c r="EB27" s="689"/>
      <c r="EC27" s="690"/>
    </row>
    <row r="28" spans="2:133" ht="11.25" customHeight="1" x14ac:dyDescent="0.15">
      <c r="B28" s="659" t="s">
        <v>302</v>
      </c>
      <c r="C28" s="660"/>
      <c r="D28" s="660"/>
      <c r="E28" s="660"/>
      <c r="F28" s="660"/>
      <c r="G28" s="660"/>
      <c r="H28" s="660"/>
      <c r="I28" s="660"/>
      <c r="J28" s="660"/>
      <c r="K28" s="660"/>
      <c r="L28" s="660"/>
      <c r="M28" s="660"/>
      <c r="N28" s="660"/>
      <c r="O28" s="660"/>
      <c r="P28" s="660"/>
      <c r="Q28" s="661"/>
      <c r="R28" s="653" t="s">
        <v>123</v>
      </c>
      <c r="S28" s="654"/>
      <c r="T28" s="654"/>
      <c r="U28" s="654"/>
      <c r="V28" s="654"/>
      <c r="W28" s="654"/>
      <c r="X28" s="654"/>
      <c r="Y28" s="655"/>
      <c r="Z28" s="656" t="s">
        <v>123</v>
      </c>
      <c r="AA28" s="656"/>
      <c r="AB28" s="656"/>
      <c r="AC28" s="656"/>
      <c r="AD28" s="657" t="s">
        <v>123</v>
      </c>
      <c r="AE28" s="657"/>
      <c r="AF28" s="657"/>
      <c r="AG28" s="657"/>
      <c r="AH28" s="657"/>
      <c r="AI28" s="657"/>
      <c r="AJ28" s="657"/>
      <c r="AK28" s="657"/>
      <c r="AL28" s="662" t="s">
        <v>123</v>
      </c>
      <c r="AM28" s="663"/>
      <c r="AN28" s="663"/>
      <c r="AO28" s="664"/>
      <c r="AP28" s="659"/>
      <c r="AQ28" s="660"/>
      <c r="AR28" s="660"/>
      <c r="AS28" s="660"/>
      <c r="AT28" s="660"/>
      <c r="AU28" s="660"/>
      <c r="AV28" s="660"/>
      <c r="AW28" s="660"/>
      <c r="AX28" s="660"/>
      <c r="AY28" s="660"/>
      <c r="AZ28" s="660"/>
      <c r="BA28" s="660"/>
      <c r="BB28" s="660"/>
      <c r="BC28" s="660"/>
      <c r="BD28" s="660"/>
      <c r="BE28" s="660"/>
      <c r="BF28" s="661"/>
      <c r="BG28" s="653"/>
      <c r="BH28" s="654"/>
      <c r="BI28" s="654"/>
      <c r="BJ28" s="654"/>
      <c r="BK28" s="654"/>
      <c r="BL28" s="654"/>
      <c r="BM28" s="654"/>
      <c r="BN28" s="655"/>
      <c r="BO28" s="656"/>
      <c r="BP28" s="656"/>
      <c r="BQ28" s="656"/>
      <c r="BR28" s="656"/>
      <c r="BS28" s="666"/>
      <c r="BT28" s="654"/>
      <c r="BU28" s="654"/>
      <c r="BV28" s="654"/>
      <c r="BW28" s="654"/>
      <c r="BX28" s="654"/>
      <c r="BY28" s="654"/>
      <c r="BZ28" s="654"/>
      <c r="CA28" s="654"/>
      <c r="CB28" s="667"/>
      <c r="CD28" s="659" t="s">
        <v>303</v>
      </c>
      <c r="CE28" s="660"/>
      <c r="CF28" s="660"/>
      <c r="CG28" s="660"/>
      <c r="CH28" s="660"/>
      <c r="CI28" s="660"/>
      <c r="CJ28" s="660"/>
      <c r="CK28" s="660"/>
      <c r="CL28" s="660"/>
      <c r="CM28" s="660"/>
      <c r="CN28" s="660"/>
      <c r="CO28" s="660"/>
      <c r="CP28" s="660"/>
      <c r="CQ28" s="661"/>
      <c r="CR28" s="653">
        <v>203888</v>
      </c>
      <c r="CS28" s="654"/>
      <c r="CT28" s="654"/>
      <c r="CU28" s="654"/>
      <c r="CV28" s="654"/>
      <c r="CW28" s="654"/>
      <c r="CX28" s="654"/>
      <c r="CY28" s="655"/>
      <c r="CZ28" s="662">
        <v>0.6</v>
      </c>
      <c r="DA28" s="689"/>
      <c r="DB28" s="689"/>
      <c r="DC28" s="691"/>
      <c r="DD28" s="666">
        <v>203888</v>
      </c>
      <c r="DE28" s="654"/>
      <c r="DF28" s="654"/>
      <c r="DG28" s="654"/>
      <c r="DH28" s="654"/>
      <c r="DI28" s="654"/>
      <c r="DJ28" s="654"/>
      <c r="DK28" s="655"/>
      <c r="DL28" s="666">
        <v>203888</v>
      </c>
      <c r="DM28" s="654"/>
      <c r="DN28" s="654"/>
      <c r="DO28" s="654"/>
      <c r="DP28" s="654"/>
      <c r="DQ28" s="654"/>
      <c r="DR28" s="654"/>
      <c r="DS28" s="654"/>
      <c r="DT28" s="654"/>
      <c r="DU28" s="654"/>
      <c r="DV28" s="655"/>
      <c r="DW28" s="662">
        <v>9.1</v>
      </c>
      <c r="DX28" s="689"/>
      <c r="DY28" s="689"/>
      <c r="DZ28" s="689"/>
      <c r="EA28" s="689"/>
      <c r="EB28" s="689"/>
      <c r="EC28" s="690"/>
    </row>
    <row r="29" spans="2:133" ht="11.25" customHeight="1" x14ac:dyDescent="0.15">
      <c r="B29" s="659" t="s">
        <v>304</v>
      </c>
      <c r="C29" s="660"/>
      <c r="D29" s="660"/>
      <c r="E29" s="660"/>
      <c r="F29" s="660"/>
      <c r="G29" s="660"/>
      <c r="H29" s="660"/>
      <c r="I29" s="660"/>
      <c r="J29" s="660"/>
      <c r="K29" s="660"/>
      <c r="L29" s="660"/>
      <c r="M29" s="660"/>
      <c r="N29" s="660"/>
      <c r="O29" s="660"/>
      <c r="P29" s="660"/>
      <c r="Q29" s="661"/>
      <c r="R29" s="653">
        <v>1591</v>
      </c>
      <c r="S29" s="654"/>
      <c r="T29" s="654"/>
      <c r="U29" s="654"/>
      <c r="V29" s="654"/>
      <c r="W29" s="654"/>
      <c r="X29" s="654"/>
      <c r="Y29" s="655"/>
      <c r="Z29" s="656">
        <v>0</v>
      </c>
      <c r="AA29" s="656"/>
      <c r="AB29" s="656"/>
      <c r="AC29" s="656"/>
      <c r="AD29" s="657" t="s">
        <v>123</v>
      </c>
      <c r="AE29" s="657"/>
      <c r="AF29" s="657"/>
      <c r="AG29" s="657"/>
      <c r="AH29" s="657"/>
      <c r="AI29" s="657"/>
      <c r="AJ29" s="657"/>
      <c r="AK29" s="657"/>
      <c r="AL29" s="662" t="s">
        <v>123</v>
      </c>
      <c r="AM29" s="663"/>
      <c r="AN29" s="663"/>
      <c r="AO29" s="664"/>
      <c r="AP29" s="672"/>
      <c r="AQ29" s="673"/>
      <c r="AR29" s="673"/>
      <c r="AS29" s="673"/>
      <c r="AT29" s="673"/>
      <c r="AU29" s="673"/>
      <c r="AV29" s="673"/>
      <c r="AW29" s="673"/>
      <c r="AX29" s="673"/>
      <c r="AY29" s="673"/>
      <c r="AZ29" s="673"/>
      <c r="BA29" s="673"/>
      <c r="BB29" s="673"/>
      <c r="BC29" s="673"/>
      <c r="BD29" s="673"/>
      <c r="BE29" s="673"/>
      <c r="BF29" s="674"/>
      <c r="BG29" s="653"/>
      <c r="BH29" s="654"/>
      <c r="BI29" s="654"/>
      <c r="BJ29" s="654"/>
      <c r="BK29" s="654"/>
      <c r="BL29" s="654"/>
      <c r="BM29" s="654"/>
      <c r="BN29" s="655"/>
      <c r="BO29" s="656"/>
      <c r="BP29" s="656"/>
      <c r="BQ29" s="656"/>
      <c r="BR29" s="656"/>
      <c r="BS29" s="657"/>
      <c r="BT29" s="657"/>
      <c r="BU29" s="657"/>
      <c r="BV29" s="657"/>
      <c r="BW29" s="657"/>
      <c r="BX29" s="657"/>
      <c r="BY29" s="657"/>
      <c r="BZ29" s="657"/>
      <c r="CA29" s="657"/>
      <c r="CB29" s="658"/>
      <c r="CD29" s="694" t="s">
        <v>305</v>
      </c>
      <c r="CE29" s="695"/>
      <c r="CF29" s="659" t="s">
        <v>70</v>
      </c>
      <c r="CG29" s="660"/>
      <c r="CH29" s="660"/>
      <c r="CI29" s="660"/>
      <c r="CJ29" s="660"/>
      <c r="CK29" s="660"/>
      <c r="CL29" s="660"/>
      <c r="CM29" s="660"/>
      <c r="CN29" s="660"/>
      <c r="CO29" s="660"/>
      <c r="CP29" s="660"/>
      <c r="CQ29" s="661"/>
      <c r="CR29" s="653">
        <v>203888</v>
      </c>
      <c r="CS29" s="687"/>
      <c r="CT29" s="687"/>
      <c r="CU29" s="687"/>
      <c r="CV29" s="687"/>
      <c r="CW29" s="687"/>
      <c r="CX29" s="687"/>
      <c r="CY29" s="688"/>
      <c r="CZ29" s="662">
        <v>0.6</v>
      </c>
      <c r="DA29" s="689"/>
      <c r="DB29" s="689"/>
      <c r="DC29" s="691"/>
      <c r="DD29" s="666">
        <v>203888</v>
      </c>
      <c r="DE29" s="687"/>
      <c r="DF29" s="687"/>
      <c r="DG29" s="687"/>
      <c r="DH29" s="687"/>
      <c r="DI29" s="687"/>
      <c r="DJ29" s="687"/>
      <c r="DK29" s="688"/>
      <c r="DL29" s="666">
        <v>203888</v>
      </c>
      <c r="DM29" s="687"/>
      <c r="DN29" s="687"/>
      <c r="DO29" s="687"/>
      <c r="DP29" s="687"/>
      <c r="DQ29" s="687"/>
      <c r="DR29" s="687"/>
      <c r="DS29" s="687"/>
      <c r="DT29" s="687"/>
      <c r="DU29" s="687"/>
      <c r="DV29" s="688"/>
      <c r="DW29" s="662">
        <v>9.1</v>
      </c>
      <c r="DX29" s="689"/>
      <c r="DY29" s="689"/>
      <c r="DZ29" s="689"/>
      <c r="EA29" s="689"/>
      <c r="EB29" s="689"/>
      <c r="EC29" s="690"/>
    </row>
    <row r="30" spans="2:133" ht="11.25" customHeight="1" x14ac:dyDescent="0.15">
      <c r="B30" s="659" t="s">
        <v>306</v>
      </c>
      <c r="C30" s="660"/>
      <c r="D30" s="660"/>
      <c r="E30" s="660"/>
      <c r="F30" s="660"/>
      <c r="G30" s="660"/>
      <c r="H30" s="660"/>
      <c r="I30" s="660"/>
      <c r="J30" s="660"/>
      <c r="K30" s="660"/>
      <c r="L30" s="660"/>
      <c r="M30" s="660"/>
      <c r="N30" s="660"/>
      <c r="O30" s="660"/>
      <c r="P30" s="660"/>
      <c r="Q30" s="661"/>
      <c r="R30" s="653">
        <v>62876</v>
      </c>
      <c r="S30" s="654"/>
      <c r="T30" s="654"/>
      <c r="U30" s="654"/>
      <c r="V30" s="654"/>
      <c r="W30" s="654"/>
      <c r="X30" s="654"/>
      <c r="Y30" s="655"/>
      <c r="Z30" s="656">
        <v>0.2</v>
      </c>
      <c r="AA30" s="656"/>
      <c r="AB30" s="656"/>
      <c r="AC30" s="656"/>
      <c r="AD30" s="657">
        <v>188</v>
      </c>
      <c r="AE30" s="657"/>
      <c r="AF30" s="657"/>
      <c r="AG30" s="657"/>
      <c r="AH30" s="657"/>
      <c r="AI30" s="657"/>
      <c r="AJ30" s="657"/>
      <c r="AK30" s="657"/>
      <c r="AL30" s="662">
        <v>0</v>
      </c>
      <c r="AM30" s="663"/>
      <c r="AN30" s="663"/>
      <c r="AO30" s="664"/>
      <c r="AP30" s="638" t="s">
        <v>224</v>
      </c>
      <c r="AQ30" s="639"/>
      <c r="AR30" s="639"/>
      <c r="AS30" s="639"/>
      <c r="AT30" s="639"/>
      <c r="AU30" s="639"/>
      <c r="AV30" s="639"/>
      <c r="AW30" s="639"/>
      <c r="AX30" s="639"/>
      <c r="AY30" s="639"/>
      <c r="AZ30" s="639"/>
      <c r="BA30" s="639"/>
      <c r="BB30" s="639"/>
      <c r="BC30" s="639"/>
      <c r="BD30" s="639"/>
      <c r="BE30" s="639"/>
      <c r="BF30" s="640"/>
      <c r="BG30" s="638" t="s">
        <v>307</v>
      </c>
      <c r="BH30" s="692"/>
      <c r="BI30" s="692"/>
      <c r="BJ30" s="692"/>
      <c r="BK30" s="692"/>
      <c r="BL30" s="692"/>
      <c r="BM30" s="692"/>
      <c r="BN30" s="692"/>
      <c r="BO30" s="692"/>
      <c r="BP30" s="692"/>
      <c r="BQ30" s="693"/>
      <c r="BR30" s="638" t="s">
        <v>308</v>
      </c>
      <c r="BS30" s="692"/>
      <c r="BT30" s="692"/>
      <c r="BU30" s="692"/>
      <c r="BV30" s="692"/>
      <c r="BW30" s="692"/>
      <c r="BX30" s="692"/>
      <c r="BY30" s="692"/>
      <c r="BZ30" s="692"/>
      <c r="CA30" s="692"/>
      <c r="CB30" s="693"/>
      <c r="CD30" s="696"/>
      <c r="CE30" s="697"/>
      <c r="CF30" s="659" t="s">
        <v>309</v>
      </c>
      <c r="CG30" s="660"/>
      <c r="CH30" s="660"/>
      <c r="CI30" s="660"/>
      <c r="CJ30" s="660"/>
      <c r="CK30" s="660"/>
      <c r="CL30" s="660"/>
      <c r="CM30" s="660"/>
      <c r="CN30" s="660"/>
      <c r="CO30" s="660"/>
      <c r="CP30" s="660"/>
      <c r="CQ30" s="661"/>
      <c r="CR30" s="653">
        <v>192775</v>
      </c>
      <c r="CS30" s="654"/>
      <c r="CT30" s="654"/>
      <c r="CU30" s="654"/>
      <c r="CV30" s="654"/>
      <c r="CW30" s="654"/>
      <c r="CX30" s="654"/>
      <c r="CY30" s="655"/>
      <c r="CZ30" s="662">
        <v>0.6</v>
      </c>
      <c r="DA30" s="689"/>
      <c r="DB30" s="689"/>
      <c r="DC30" s="691"/>
      <c r="DD30" s="666">
        <v>192775</v>
      </c>
      <c r="DE30" s="654"/>
      <c r="DF30" s="654"/>
      <c r="DG30" s="654"/>
      <c r="DH30" s="654"/>
      <c r="DI30" s="654"/>
      <c r="DJ30" s="654"/>
      <c r="DK30" s="655"/>
      <c r="DL30" s="666">
        <v>192775</v>
      </c>
      <c r="DM30" s="654"/>
      <c r="DN30" s="654"/>
      <c r="DO30" s="654"/>
      <c r="DP30" s="654"/>
      <c r="DQ30" s="654"/>
      <c r="DR30" s="654"/>
      <c r="DS30" s="654"/>
      <c r="DT30" s="654"/>
      <c r="DU30" s="654"/>
      <c r="DV30" s="655"/>
      <c r="DW30" s="662">
        <v>8.6</v>
      </c>
      <c r="DX30" s="689"/>
      <c r="DY30" s="689"/>
      <c r="DZ30" s="689"/>
      <c r="EA30" s="689"/>
      <c r="EB30" s="689"/>
      <c r="EC30" s="690"/>
    </row>
    <row r="31" spans="2:133" ht="11.25" customHeight="1" x14ac:dyDescent="0.15">
      <c r="B31" s="659" t="s">
        <v>310</v>
      </c>
      <c r="C31" s="660"/>
      <c r="D31" s="660"/>
      <c r="E31" s="660"/>
      <c r="F31" s="660"/>
      <c r="G31" s="660"/>
      <c r="H31" s="660"/>
      <c r="I31" s="660"/>
      <c r="J31" s="660"/>
      <c r="K31" s="660"/>
      <c r="L31" s="660"/>
      <c r="M31" s="660"/>
      <c r="N31" s="660"/>
      <c r="O31" s="660"/>
      <c r="P31" s="660"/>
      <c r="Q31" s="661"/>
      <c r="R31" s="653">
        <v>1489</v>
      </c>
      <c r="S31" s="654"/>
      <c r="T31" s="654"/>
      <c r="U31" s="654"/>
      <c r="V31" s="654"/>
      <c r="W31" s="654"/>
      <c r="X31" s="654"/>
      <c r="Y31" s="655"/>
      <c r="Z31" s="656">
        <v>0</v>
      </c>
      <c r="AA31" s="656"/>
      <c r="AB31" s="656"/>
      <c r="AC31" s="656"/>
      <c r="AD31" s="657" t="s">
        <v>123</v>
      </c>
      <c r="AE31" s="657"/>
      <c r="AF31" s="657"/>
      <c r="AG31" s="657"/>
      <c r="AH31" s="657"/>
      <c r="AI31" s="657"/>
      <c r="AJ31" s="657"/>
      <c r="AK31" s="657"/>
      <c r="AL31" s="662" t="s">
        <v>123</v>
      </c>
      <c r="AM31" s="663"/>
      <c r="AN31" s="663"/>
      <c r="AO31" s="664"/>
      <c r="AP31" s="700" t="s">
        <v>311</v>
      </c>
      <c r="AQ31" s="701"/>
      <c r="AR31" s="701"/>
      <c r="AS31" s="701"/>
      <c r="AT31" s="706" t="s">
        <v>312</v>
      </c>
      <c r="AU31" s="355"/>
      <c r="AV31" s="355"/>
      <c r="AW31" s="355"/>
      <c r="AX31" s="642" t="s">
        <v>189</v>
      </c>
      <c r="AY31" s="643"/>
      <c r="AZ31" s="643"/>
      <c r="BA31" s="643"/>
      <c r="BB31" s="643"/>
      <c r="BC31" s="643"/>
      <c r="BD31" s="643"/>
      <c r="BE31" s="643"/>
      <c r="BF31" s="644"/>
      <c r="BG31" s="714">
        <v>100</v>
      </c>
      <c r="BH31" s="715"/>
      <c r="BI31" s="715"/>
      <c r="BJ31" s="715"/>
      <c r="BK31" s="715"/>
      <c r="BL31" s="715"/>
      <c r="BM31" s="651">
        <v>98.6</v>
      </c>
      <c r="BN31" s="715"/>
      <c r="BO31" s="715"/>
      <c r="BP31" s="715"/>
      <c r="BQ31" s="716"/>
      <c r="BR31" s="714">
        <v>100</v>
      </c>
      <c r="BS31" s="715"/>
      <c r="BT31" s="715"/>
      <c r="BU31" s="715"/>
      <c r="BV31" s="715"/>
      <c r="BW31" s="715"/>
      <c r="BX31" s="651">
        <v>98.4</v>
      </c>
      <c r="BY31" s="715"/>
      <c r="BZ31" s="715"/>
      <c r="CA31" s="715"/>
      <c r="CB31" s="716"/>
      <c r="CD31" s="696"/>
      <c r="CE31" s="697"/>
      <c r="CF31" s="659" t="s">
        <v>313</v>
      </c>
      <c r="CG31" s="660"/>
      <c r="CH31" s="660"/>
      <c r="CI31" s="660"/>
      <c r="CJ31" s="660"/>
      <c r="CK31" s="660"/>
      <c r="CL31" s="660"/>
      <c r="CM31" s="660"/>
      <c r="CN31" s="660"/>
      <c r="CO31" s="660"/>
      <c r="CP31" s="660"/>
      <c r="CQ31" s="661"/>
      <c r="CR31" s="653">
        <v>11113</v>
      </c>
      <c r="CS31" s="687"/>
      <c r="CT31" s="687"/>
      <c r="CU31" s="687"/>
      <c r="CV31" s="687"/>
      <c r="CW31" s="687"/>
      <c r="CX31" s="687"/>
      <c r="CY31" s="688"/>
      <c r="CZ31" s="662">
        <v>0</v>
      </c>
      <c r="DA31" s="689"/>
      <c r="DB31" s="689"/>
      <c r="DC31" s="691"/>
      <c r="DD31" s="666">
        <v>11113</v>
      </c>
      <c r="DE31" s="687"/>
      <c r="DF31" s="687"/>
      <c r="DG31" s="687"/>
      <c r="DH31" s="687"/>
      <c r="DI31" s="687"/>
      <c r="DJ31" s="687"/>
      <c r="DK31" s="688"/>
      <c r="DL31" s="666">
        <v>11113</v>
      </c>
      <c r="DM31" s="687"/>
      <c r="DN31" s="687"/>
      <c r="DO31" s="687"/>
      <c r="DP31" s="687"/>
      <c r="DQ31" s="687"/>
      <c r="DR31" s="687"/>
      <c r="DS31" s="687"/>
      <c r="DT31" s="687"/>
      <c r="DU31" s="687"/>
      <c r="DV31" s="688"/>
      <c r="DW31" s="662">
        <v>0.5</v>
      </c>
      <c r="DX31" s="689"/>
      <c r="DY31" s="689"/>
      <c r="DZ31" s="689"/>
      <c r="EA31" s="689"/>
      <c r="EB31" s="689"/>
      <c r="EC31" s="690"/>
    </row>
    <row r="32" spans="2:133" ht="11.25" customHeight="1" x14ac:dyDescent="0.15">
      <c r="B32" s="659" t="s">
        <v>314</v>
      </c>
      <c r="C32" s="660"/>
      <c r="D32" s="660"/>
      <c r="E32" s="660"/>
      <c r="F32" s="660"/>
      <c r="G32" s="660"/>
      <c r="H32" s="660"/>
      <c r="I32" s="660"/>
      <c r="J32" s="660"/>
      <c r="K32" s="660"/>
      <c r="L32" s="660"/>
      <c r="M32" s="660"/>
      <c r="N32" s="660"/>
      <c r="O32" s="660"/>
      <c r="P32" s="660"/>
      <c r="Q32" s="661"/>
      <c r="R32" s="653">
        <v>11848069</v>
      </c>
      <c r="S32" s="654"/>
      <c r="T32" s="654"/>
      <c r="U32" s="654"/>
      <c r="V32" s="654"/>
      <c r="W32" s="654"/>
      <c r="X32" s="654"/>
      <c r="Y32" s="655"/>
      <c r="Z32" s="656">
        <v>35.799999999999997</v>
      </c>
      <c r="AA32" s="656"/>
      <c r="AB32" s="656"/>
      <c r="AC32" s="656"/>
      <c r="AD32" s="657" t="s">
        <v>123</v>
      </c>
      <c r="AE32" s="657"/>
      <c r="AF32" s="657"/>
      <c r="AG32" s="657"/>
      <c r="AH32" s="657"/>
      <c r="AI32" s="657"/>
      <c r="AJ32" s="657"/>
      <c r="AK32" s="657"/>
      <c r="AL32" s="662" t="s">
        <v>123</v>
      </c>
      <c r="AM32" s="663"/>
      <c r="AN32" s="663"/>
      <c r="AO32" s="664"/>
      <c r="AP32" s="702"/>
      <c r="AQ32" s="703"/>
      <c r="AR32" s="703"/>
      <c r="AS32" s="703"/>
      <c r="AT32" s="707"/>
      <c r="AU32" s="211" t="s">
        <v>315</v>
      </c>
      <c r="AX32" s="659" t="s">
        <v>316</v>
      </c>
      <c r="AY32" s="660"/>
      <c r="AZ32" s="660"/>
      <c r="BA32" s="660"/>
      <c r="BB32" s="660"/>
      <c r="BC32" s="660"/>
      <c r="BD32" s="660"/>
      <c r="BE32" s="660"/>
      <c r="BF32" s="661"/>
      <c r="BG32" s="709">
        <v>99.6</v>
      </c>
      <c r="BH32" s="687"/>
      <c r="BI32" s="687"/>
      <c r="BJ32" s="687"/>
      <c r="BK32" s="687"/>
      <c r="BL32" s="687"/>
      <c r="BM32" s="663">
        <v>90.4</v>
      </c>
      <c r="BN32" s="687"/>
      <c r="BO32" s="687"/>
      <c r="BP32" s="687"/>
      <c r="BQ32" s="710"/>
      <c r="BR32" s="709">
        <v>99.8</v>
      </c>
      <c r="BS32" s="687"/>
      <c r="BT32" s="687"/>
      <c r="BU32" s="687"/>
      <c r="BV32" s="687"/>
      <c r="BW32" s="687"/>
      <c r="BX32" s="663">
        <v>90.7</v>
      </c>
      <c r="BY32" s="687"/>
      <c r="BZ32" s="687"/>
      <c r="CA32" s="687"/>
      <c r="CB32" s="710"/>
      <c r="CD32" s="698"/>
      <c r="CE32" s="699"/>
      <c r="CF32" s="659" t="s">
        <v>317</v>
      </c>
      <c r="CG32" s="660"/>
      <c r="CH32" s="660"/>
      <c r="CI32" s="660"/>
      <c r="CJ32" s="660"/>
      <c r="CK32" s="660"/>
      <c r="CL32" s="660"/>
      <c r="CM32" s="660"/>
      <c r="CN32" s="660"/>
      <c r="CO32" s="660"/>
      <c r="CP32" s="660"/>
      <c r="CQ32" s="661"/>
      <c r="CR32" s="653" t="s">
        <v>123</v>
      </c>
      <c r="CS32" s="654"/>
      <c r="CT32" s="654"/>
      <c r="CU32" s="654"/>
      <c r="CV32" s="654"/>
      <c r="CW32" s="654"/>
      <c r="CX32" s="654"/>
      <c r="CY32" s="655"/>
      <c r="CZ32" s="662" t="s">
        <v>123</v>
      </c>
      <c r="DA32" s="689"/>
      <c r="DB32" s="689"/>
      <c r="DC32" s="691"/>
      <c r="DD32" s="666" t="s">
        <v>123</v>
      </c>
      <c r="DE32" s="654"/>
      <c r="DF32" s="654"/>
      <c r="DG32" s="654"/>
      <c r="DH32" s="654"/>
      <c r="DI32" s="654"/>
      <c r="DJ32" s="654"/>
      <c r="DK32" s="655"/>
      <c r="DL32" s="666" t="s">
        <v>123</v>
      </c>
      <c r="DM32" s="654"/>
      <c r="DN32" s="654"/>
      <c r="DO32" s="654"/>
      <c r="DP32" s="654"/>
      <c r="DQ32" s="654"/>
      <c r="DR32" s="654"/>
      <c r="DS32" s="654"/>
      <c r="DT32" s="654"/>
      <c r="DU32" s="654"/>
      <c r="DV32" s="655"/>
      <c r="DW32" s="662" t="s">
        <v>123</v>
      </c>
      <c r="DX32" s="689"/>
      <c r="DY32" s="689"/>
      <c r="DZ32" s="689"/>
      <c r="EA32" s="689"/>
      <c r="EB32" s="689"/>
      <c r="EC32" s="690"/>
    </row>
    <row r="33" spans="2:133" ht="11.25" customHeight="1" x14ac:dyDescent="0.15">
      <c r="B33" s="678" t="s">
        <v>318</v>
      </c>
      <c r="C33" s="679"/>
      <c r="D33" s="679"/>
      <c r="E33" s="679"/>
      <c r="F33" s="679"/>
      <c r="G33" s="679"/>
      <c r="H33" s="679"/>
      <c r="I33" s="679"/>
      <c r="J33" s="679"/>
      <c r="K33" s="679"/>
      <c r="L33" s="679"/>
      <c r="M33" s="679"/>
      <c r="N33" s="679"/>
      <c r="O33" s="679"/>
      <c r="P33" s="679"/>
      <c r="Q33" s="680"/>
      <c r="R33" s="653" t="s">
        <v>123</v>
      </c>
      <c r="S33" s="654"/>
      <c r="T33" s="654"/>
      <c r="U33" s="654"/>
      <c r="V33" s="654"/>
      <c r="W33" s="654"/>
      <c r="X33" s="654"/>
      <c r="Y33" s="655"/>
      <c r="Z33" s="656" t="s">
        <v>123</v>
      </c>
      <c r="AA33" s="656"/>
      <c r="AB33" s="656"/>
      <c r="AC33" s="656"/>
      <c r="AD33" s="657" t="s">
        <v>123</v>
      </c>
      <c r="AE33" s="657"/>
      <c r="AF33" s="657"/>
      <c r="AG33" s="657"/>
      <c r="AH33" s="657"/>
      <c r="AI33" s="657"/>
      <c r="AJ33" s="657"/>
      <c r="AK33" s="657"/>
      <c r="AL33" s="662" t="s">
        <v>123</v>
      </c>
      <c r="AM33" s="663"/>
      <c r="AN33" s="663"/>
      <c r="AO33" s="664"/>
      <c r="AP33" s="704"/>
      <c r="AQ33" s="705"/>
      <c r="AR33" s="705"/>
      <c r="AS33" s="705"/>
      <c r="AT33" s="708"/>
      <c r="AU33" s="356"/>
      <c r="AV33" s="356"/>
      <c r="AW33" s="356"/>
      <c r="AX33" s="672" t="s">
        <v>319</v>
      </c>
      <c r="AY33" s="673"/>
      <c r="AZ33" s="673"/>
      <c r="BA33" s="673"/>
      <c r="BB33" s="673"/>
      <c r="BC33" s="673"/>
      <c r="BD33" s="673"/>
      <c r="BE33" s="673"/>
      <c r="BF33" s="674"/>
      <c r="BG33" s="717">
        <v>100</v>
      </c>
      <c r="BH33" s="712"/>
      <c r="BI33" s="712"/>
      <c r="BJ33" s="712"/>
      <c r="BK33" s="712"/>
      <c r="BL33" s="712"/>
      <c r="BM33" s="711">
        <v>100</v>
      </c>
      <c r="BN33" s="712"/>
      <c r="BO33" s="712"/>
      <c r="BP33" s="712"/>
      <c r="BQ33" s="713"/>
      <c r="BR33" s="717">
        <v>100</v>
      </c>
      <c r="BS33" s="712"/>
      <c r="BT33" s="712"/>
      <c r="BU33" s="712"/>
      <c r="BV33" s="712"/>
      <c r="BW33" s="712"/>
      <c r="BX33" s="711">
        <v>100</v>
      </c>
      <c r="BY33" s="712"/>
      <c r="BZ33" s="712"/>
      <c r="CA33" s="712"/>
      <c r="CB33" s="713"/>
      <c r="CD33" s="659" t="s">
        <v>320</v>
      </c>
      <c r="CE33" s="660"/>
      <c r="CF33" s="660"/>
      <c r="CG33" s="660"/>
      <c r="CH33" s="660"/>
      <c r="CI33" s="660"/>
      <c r="CJ33" s="660"/>
      <c r="CK33" s="660"/>
      <c r="CL33" s="660"/>
      <c r="CM33" s="660"/>
      <c r="CN33" s="660"/>
      <c r="CO33" s="660"/>
      <c r="CP33" s="660"/>
      <c r="CQ33" s="661"/>
      <c r="CR33" s="653">
        <v>23150548</v>
      </c>
      <c r="CS33" s="687"/>
      <c r="CT33" s="687"/>
      <c r="CU33" s="687"/>
      <c r="CV33" s="687"/>
      <c r="CW33" s="687"/>
      <c r="CX33" s="687"/>
      <c r="CY33" s="688"/>
      <c r="CZ33" s="662">
        <v>73.599999999999994</v>
      </c>
      <c r="DA33" s="689"/>
      <c r="DB33" s="689"/>
      <c r="DC33" s="691"/>
      <c r="DD33" s="666">
        <v>7789900</v>
      </c>
      <c r="DE33" s="687"/>
      <c r="DF33" s="687"/>
      <c r="DG33" s="687"/>
      <c r="DH33" s="687"/>
      <c r="DI33" s="687"/>
      <c r="DJ33" s="687"/>
      <c r="DK33" s="688"/>
      <c r="DL33" s="666">
        <v>942896</v>
      </c>
      <c r="DM33" s="687"/>
      <c r="DN33" s="687"/>
      <c r="DO33" s="687"/>
      <c r="DP33" s="687"/>
      <c r="DQ33" s="687"/>
      <c r="DR33" s="687"/>
      <c r="DS33" s="687"/>
      <c r="DT33" s="687"/>
      <c r="DU33" s="687"/>
      <c r="DV33" s="688"/>
      <c r="DW33" s="662">
        <v>42.2</v>
      </c>
      <c r="DX33" s="689"/>
      <c r="DY33" s="689"/>
      <c r="DZ33" s="689"/>
      <c r="EA33" s="689"/>
      <c r="EB33" s="689"/>
      <c r="EC33" s="690"/>
    </row>
    <row r="34" spans="2:133" ht="11.25" customHeight="1" x14ac:dyDescent="0.15">
      <c r="B34" s="659" t="s">
        <v>321</v>
      </c>
      <c r="C34" s="660"/>
      <c r="D34" s="660"/>
      <c r="E34" s="660"/>
      <c r="F34" s="660"/>
      <c r="G34" s="660"/>
      <c r="H34" s="660"/>
      <c r="I34" s="660"/>
      <c r="J34" s="660"/>
      <c r="K34" s="660"/>
      <c r="L34" s="660"/>
      <c r="M34" s="660"/>
      <c r="N34" s="660"/>
      <c r="O34" s="660"/>
      <c r="P34" s="660"/>
      <c r="Q34" s="661"/>
      <c r="R34" s="653">
        <v>1584719</v>
      </c>
      <c r="S34" s="654"/>
      <c r="T34" s="654"/>
      <c r="U34" s="654"/>
      <c r="V34" s="654"/>
      <c r="W34" s="654"/>
      <c r="X34" s="654"/>
      <c r="Y34" s="655"/>
      <c r="Z34" s="656">
        <v>4.8</v>
      </c>
      <c r="AA34" s="656"/>
      <c r="AB34" s="656"/>
      <c r="AC34" s="656"/>
      <c r="AD34" s="657" t="s">
        <v>123</v>
      </c>
      <c r="AE34" s="657"/>
      <c r="AF34" s="657"/>
      <c r="AG34" s="657"/>
      <c r="AH34" s="657"/>
      <c r="AI34" s="657"/>
      <c r="AJ34" s="657"/>
      <c r="AK34" s="657"/>
      <c r="AL34" s="662" t="s">
        <v>123</v>
      </c>
      <c r="AM34" s="663"/>
      <c r="AN34" s="663"/>
      <c r="AO34" s="664"/>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9" t="s">
        <v>322</v>
      </c>
      <c r="CE34" s="660"/>
      <c r="CF34" s="660"/>
      <c r="CG34" s="660"/>
      <c r="CH34" s="660"/>
      <c r="CI34" s="660"/>
      <c r="CJ34" s="660"/>
      <c r="CK34" s="660"/>
      <c r="CL34" s="660"/>
      <c r="CM34" s="660"/>
      <c r="CN34" s="660"/>
      <c r="CO34" s="660"/>
      <c r="CP34" s="660"/>
      <c r="CQ34" s="661"/>
      <c r="CR34" s="653">
        <v>1930927</v>
      </c>
      <c r="CS34" s="654"/>
      <c r="CT34" s="654"/>
      <c r="CU34" s="654"/>
      <c r="CV34" s="654"/>
      <c r="CW34" s="654"/>
      <c r="CX34" s="654"/>
      <c r="CY34" s="655"/>
      <c r="CZ34" s="662">
        <v>6.1</v>
      </c>
      <c r="DA34" s="689"/>
      <c r="DB34" s="689"/>
      <c r="DC34" s="691"/>
      <c r="DD34" s="666">
        <v>604761</v>
      </c>
      <c r="DE34" s="654"/>
      <c r="DF34" s="654"/>
      <c r="DG34" s="654"/>
      <c r="DH34" s="654"/>
      <c r="DI34" s="654"/>
      <c r="DJ34" s="654"/>
      <c r="DK34" s="655"/>
      <c r="DL34" s="666">
        <v>313959</v>
      </c>
      <c r="DM34" s="654"/>
      <c r="DN34" s="654"/>
      <c r="DO34" s="654"/>
      <c r="DP34" s="654"/>
      <c r="DQ34" s="654"/>
      <c r="DR34" s="654"/>
      <c r="DS34" s="654"/>
      <c r="DT34" s="654"/>
      <c r="DU34" s="654"/>
      <c r="DV34" s="655"/>
      <c r="DW34" s="662">
        <v>14.1</v>
      </c>
      <c r="DX34" s="689"/>
      <c r="DY34" s="689"/>
      <c r="DZ34" s="689"/>
      <c r="EA34" s="689"/>
      <c r="EB34" s="689"/>
      <c r="EC34" s="690"/>
    </row>
    <row r="35" spans="2:133" ht="11.25" customHeight="1" x14ac:dyDescent="0.15">
      <c r="B35" s="659" t="s">
        <v>323</v>
      </c>
      <c r="C35" s="660"/>
      <c r="D35" s="660"/>
      <c r="E35" s="660"/>
      <c r="F35" s="660"/>
      <c r="G35" s="660"/>
      <c r="H35" s="660"/>
      <c r="I35" s="660"/>
      <c r="J35" s="660"/>
      <c r="K35" s="660"/>
      <c r="L35" s="660"/>
      <c r="M35" s="660"/>
      <c r="N35" s="660"/>
      <c r="O35" s="660"/>
      <c r="P35" s="660"/>
      <c r="Q35" s="661"/>
      <c r="R35" s="653">
        <v>186170</v>
      </c>
      <c r="S35" s="654"/>
      <c r="T35" s="654"/>
      <c r="U35" s="654"/>
      <c r="V35" s="654"/>
      <c r="W35" s="654"/>
      <c r="X35" s="654"/>
      <c r="Y35" s="655"/>
      <c r="Z35" s="656">
        <v>0.6</v>
      </c>
      <c r="AA35" s="656"/>
      <c r="AB35" s="656"/>
      <c r="AC35" s="656"/>
      <c r="AD35" s="657" t="s">
        <v>123</v>
      </c>
      <c r="AE35" s="657"/>
      <c r="AF35" s="657"/>
      <c r="AG35" s="657"/>
      <c r="AH35" s="657"/>
      <c r="AI35" s="657"/>
      <c r="AJ35" s="657"/>
      <c r="AK35" s="657"/>
      <c r="AL35" s="662" t="s">
        <v>123</v>
      </c>
      <c r="AM35" s="663"/>
      <c r="AN35" s="663"/>
      <c r="AO35" s="664"/>
      <c r="AP35" s="216"/>
      <c r="AQ35" s="638" t="s">
        <v>324</v>
      </c>
      <c r="AR35" s="639"/>
      <c r="AS35" s="639"/>
      <c r="AT35" s="639"/>
      <c r="AU35" s="639"/>
      <c r="AV35" s="639"/>
      <c r="AW35" s="639"/>
      <c r="AX35" s="639"/>
      <c r="AY35" s="639"/>
      <c r="AZ35" s="639"/>
      <c r="BA35" s="639"/>
      <c r="BB35" s="639"/>
      <c r="BC35" s="639"/>
      <c r="BD35" s="639"/>
      <c r="BE35" s="639"/>
      <c r="BF35" s="640"/>
      <c r="BG35" s="638" t="s">
        <v>325</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9" t="s">
        <v>326</v>
      </c>
      <c r="CE35" s="660"/>
      <c r="CF35" s="660"/>
      <c r="CG35" s="660"/>
      <c r="CH35" s="660"/>
      <c r="CI35" s="660"/>
      <c r="CJ35" s="660"/>
      <c r="CK35" s="660"/>
      <c r="CL35" s="660"/>
      <c r="CM35" s="660"/>
      <c r="CN35" s="660"/>
      <c r="CO35" s="660"/>
      <c r="CP35" s="660"/>
      <c r="CQ35" s="661"/>
      <c r="CR35" s="653">
        <v>14361</v>
      </c>
      <c r="CS35" s="687"/>
      <c r="CT35" s="687"/>
      <c r="CU35" s="687"/>
      <c r="CV35" s="687"/>
      <c r="CW35" s="687"/>
      <c r="CX35" s="687"/>
      <c r="CY35" s="688"/>
      <c r="CZ35" s="662">
        <v>0</v>
      </c>
      <c r="DA35" s="689"/>
      <c r="DB35" s="689"/>
      <c r="DC35" s="691"/>
      <c r="DD35" s="666">
        <v>743</v>
      </c>
      <c r="DE35" s="687"/>
      <c r="DF35" s="687"/>
      <c r="DG35" s="687"/>
      <c r="DH35" s="687"/>
      <c r="DI35" s="687"/>
      <c r="DJ35" s="687"/>
      <c r="DK35" s="688"/>
      <c r="DL35" s="666">
        <v>233</v>
      </c>
      <c r="DM35" s="687"/>
      <c r="DN35" s="687"/>
      <c r="DO35" s="687"/>
      <c r="DP35" s="687"/>
      <c r="DQ35" s="687"/>
      <c r="DR35" s="687"/>
      <c r="DS35" s="687"/>
      <c r="DT35" s="687"/>
      <c r="DU35" s="687"/>
      <c r="DV35" s="688"/>
      <c r="DW35" s="662">
        <v>0</v>
      </c>
      <c r="DX35" s="689"/>
      <c r="DY35" s="689"/>
      <c r="DZ35" s="689"/>
      <c r="EA35" s="689"/>
      <c r="EB35" s="689"/>
      <c r="EC35" s="690"/>
    </row>
    <row r="36" spans="2:133" ht="11.25" customHeight="1" x14ac:dyDescent="0.15">
      <c r="B36" s="659" t="s">
        <v>327</v>
      </c>
      <c r="C36" s="660"/>
      <c r="D36" s="660"/>
      <c r="E36" s="660"/>
      <c r="F36" s="660"/>
      <c r="G36" s="660"/>
      <c r="H36" s="660"/>
      <c r="I36" s="660"/>
      <c r="J36" s="660"/>
      <c r="K36" s="660"/>
      <c r="L36" s="660"/>
      <c r="M36" s="660"/>
      <c r="N36" s="660"/>
      <c r="O36" s="660"/>
      <c r="P36" s="660"/>
      <c r="Q36" s="661"/>
      <c r="R36" s="653">
        <v>21668</v>
      </c>
      <c r="S36" s="654"/>
      <c r="T36" s="654"/>
      <c r="U36" s="654"/>
      <c r="V36" s="654"/>
      <c r="W36" s="654"/>
      <c r="X36" s="654"/>
      <c r="Y36" s="655"/>
      <c r="Z36" s="656">
        <v>0.1</v>
      </c>
      <c r="AA36" s="656"/>
      <c r="AB36" s="656"/>
      <c r="AC36" s="656"/>
      <c r="AD36" s="657" t="s">
        <v>123</v>
      </c>
      <c r="AE36" s="657"/>
      <c r="AF36" s="657"/>
      <c r="AG36" s="657"/>
      <c r="AH36" s="657"/>
      <c r="AI36" s="657"/>
      <c r="AJ36" s="657"/>
      <c r="AK36" s="657"/>
      <c r="AL36" s="662" t="s">
        <v>123</v>
      </c>
      <c r="AM36" s="663"/>
      <c r="AN36" s="663"/>
      <c r="AO36" s="664"/>
      <c r="AP36" s="216"/>
      <c r="AQ36" s="722" t="s">
        <v>328</v>
      </c>
      <c r="AR36" s="723"/>
      <c r="AS36" s="723"/>
      <c r="AT36" s="723"/>
      <c r="AU36" s="723"/>
      <c r="AV36" s="723"/>
      <c r="AW36" s="723"/>
      <c r="AX36" s="723"/>
      <c r="AY36" s="724"/>
      <c r="AZ36" s="645">
        <v>1480438</v>
      </c>
      <c r="BA36" s="646"/>
      <c r="BB36" s="646"/>
      <c r="BC36" s="646"/>
      <c r="BD36" s="646"/>
      <c r="BE36" s="646"/>
      <c r="BF36" s="718"/>
      <c r="BG36" s="642" t="s">
        <v>329</v>
      </c>
      <c r="BH36" s="643"/>
      <c r="BI36" s="643"/>
      <c r="BJ36" s="643"/>
      <c r="BK36" s="643"/>
      <c r="BL36" s="643"/>
      <c r="BM36" s="643"/>
      <c r="BN36" s="643"/>
      <c r="BO36" s="643"/>
      <c r="BP36" s="643"/>
      <c r="BQ36" s="643"/>
      <c r="BR36" s="643"/>
      <c r="BS36" s="643"/>
      <c r="BT36" s="643"/>
      <c r="BU36" s="644"/>
      <c r="BV36" s="645">
        <v>63734</v>
      </c>
      <c r="BW36" s="646"/>
      <c r="BX36" s="646"/>
      <c r="BY36" s="646"/>
      <c r="BZ36" s="646"/>
      <c r="CA36" s="646"/>
      <c r="CB36" s="718"/>
      <c r="CD36" s="659" t="s">
        <v>330</v>
      </c>
      <c r="CE36" s="660"/>
      <c r="CF36" s="660"/>
      <c r="CG36" s="660"/>
      <c r="CH36" s="660"/>
      <c r="CI36" s="660"/>
      <c r="CJ36" s="660"/>
      <c r="CK36" s="660"/>
      <c r="CL36" s="660"/>
      <c r="CM36" s="660"/>
      <c r="CN36" s="660"/>
      <c r="CO36" s="660"/>
      <c r="CP36" s="660"/>
      <c r="CQ36" s="661"/>
      <c r="CR36" s="653">
        <v>4027195</v>
      </c>
      <c r="CS36" s="654"/>
      <c r="CT36" s="654"/>
      <c r="CU36" s="654"/>
      <c r="CV36" s="654"/>
      <c r="CW36" s="654"/>
      <c r="CX36" s="654"/>
      <c r="CY36" s="655"/>
      <c r="CZ36" s="662">
        <v>12.8</v>
      </c>
      <c r="DA36" s="689"/>
      <c r="DB36" s="689"/>
      <c r="DC36" s="691"/>
      <c r="DD36" s="666">
        <v>608930</v>
      </c>
      <c r="DE36" s="654"/>
      <c r="DF36" s="654"/>
      <c r="DG36" s="654"/>
      <c r="DH36" s="654"/>
      <c r="DI36" s="654"/>
      <c r="DJ36" s="654"/>
      <c r="DK36" s="655"/>
      <c r="DL36" s="666">
        <v>233755</v>
      </c>
      <c r="DM36" s="654"/>
      <c r="DN36" s="654"/>
      <c r="DO36" s="654"/>
      <c r="DP36" s="654"/>
      <c r="DQ36" s="654"/>
      <c r="DR36" s="654"/>
      <c r="DS36" s="654"/>
      <c r="DT36" s="654"/>
      <c r="DU36" s="654"/>
      <c r="DV36" s="655"/>
      <c r="DW36" s="662">
        <v>10.5</v>
      </c>
      <c r="DX36" s="689"/>
      <c r="DY36" s="689"/>
      <c r="DZ36" s="689"/>
      <c r="EA36" s="689"/>
      <c r="EB36" s="689"/>
      <c r="EC36" s="690"/>
    </row>
    <row r="37" spans="2:133" ht="11.25" customHeight="1" x14ac:dyDescent="0.15">
      <c r="B37" s="659" t="s">
        <v>331</v>
      </c>
      <c r="C37" s="660"/>
      <c r="D37" s="660"/>
      <c r="E37" s="660"/>
      <c r="F37" s="660"/>
      <c r="G37" s="660"/>
      <c r="H37" s="660"/>
      <c r="I37" s="660"/>
      <c r="J37" s="660"/>
      <c r="K37" s="660"/>
      <c r="L37" s="660"/>
      <c r="M37" s="660"/>
      <c r="N37" s="660"/>
      <c r="O37" s="660"/>
      <c r="P37" s="660"/>
      <c r="Q37" s="661"/>
      <c r="R37" s="653">
        <v>10295615</v>
      </c>
      <c r="S37" s="654"/>
      <c r="T37" s="654"/>
      <c r="U37" s="654"/>
      <c r="V37" s="654"/>
      <c r="W37" s="654"/>
      <c r="X37" s="654"/>
      <c r="Y37" s="655"/>
      <c r="Z37" s="656">
        <v>31.1</v>
      </c>
      <c r="AA37" s="656"/>
      <c r="AB37" s="656"/>
      <c r="AC37" s="656"/>
      <c r="AD37" s="657" t="s">
        <v>123</v>
      </c>
      <c r="AE37" s="657"/>
      <c r="AF37" s="657"/>
      <c r="AG37" s="657"/>
      <c r="AH37" s="657"/>
      <c r="AI37" s="657"/>
      <c r="AJ37" s="657"/>
      <c r="AK37" s="657"/>
      <c r="AL37" s="662" t="s">
        <v>123</v>
      </c>
      <c r="AM37" s="663"/>
      <c r="AN37" s="663"/>
      <c r="AO37" s="664"/>
      <c r="AQ37" s="719" t="s">
        <v>332</v>
      </c>
      <c r="AR37" s="720"/>
      <c r="AS37" s="720"/>
      <c r="AT37" s="720"/>
      <c r="AU37" s="720"/>
      <c r="AV37" s="720"/>
      <c r="AW37" s="720"/>
      <c r="AX37" s="720"/>
      <c r="AY37" s="721"/>
      <c r="AZ37" s="653">
        <v>1073543</v>
      </c>
      <c r="BA37" s="654"/>
      <c r="BB37" s="654"/>
      <c r="BC37" s="654"/>
      <c r="BD37" s="687"/>
      <c r="BE37" s="687"/>
      <c r="BF37" s="710"/>
      <c r="BG37" s="659" t="s">
        <v>333</v>
      </c>
      <c r="BH37" s="660"/>
      <c r="BI37" s="660"/>
      <c r="BJ37" s="660"/>
      <c r="BK37" s="660"/>
      <c r="BL37" s="660"/>
      <c r="BM37" s="660"/>
      <c r="BN37" s="660"/>
      <c r="BO37" s="660"/>
      <c r="BP37" s="660"/>
      <c r="BQ37" s="660"/>
      <c r="BR37" s="660"/>
      <c r="BS37" s="660"/>
      <c r="BT37" s="660"/>
      <c r="BU37" s="661"/>
      <c r="BV37" s="653">
        <v>50032</v>
      </c>
      <c r="BW37" s="654"/>
      <c r="BX37" s="654"/>
      <c r="BY37" s="654"/>
      <c r="BZ37" s="654"/>
      <c r="CA37" s="654"/>
      <c r="CB37" s="667"/>
      <c r="CD37" s="659" t="s">
        <v>334</v>
      </c>
      <c r="CE37" s="660"/>
      <c r="CF37" s="660"/>
      <c r="CG37" s="660"/>
      <c r="CH37" s="660"/>
      <c r="CI37" s="660"/>
      <c r="CJ37" s="660"/>
      <c r="CK37" s="660"/>
      <c r="CL37" s="660"/>
      <c r="CM37" s="660"/>
      <c r="CN37" s="660"/>
      <c r="CO37" s="660"/>
      <c r="CP37" s="660"/>
      <c r="CQ37" s="661"/>
      <c r="CR37" s="653">
        <v>235434</v>
      </c>
      <c r="CS37" s="687"/>
      <c r="CT37" s="687"/>
      <c r="CU37" s="687"/>
      <c r="CV37" s="687"/>
      <c r="CW37" s="687"/>
      <c r="CX37" s="687"/>
      <c r="CY37" s="688"/>
      <c r="CZ37" s="662">
        <v>0.7</v>
      </c>
      <c r="DA37" s="689"/>
      <c r="DB37" s="689"/>
      <c r="DC37" s="691"/>
      <c r="DD37" s="666">
        <v>165434</v>
      </c>
      <c r="DE37" s="687"/>
      <c r="DF37" s="687"/>
      <c r="DG37" s="687"/>
      <c r="DH37" s="687"/>
      <c r="DI37" s="687"/>
      <c r="DJ37" s="687"/>
      <c r="DK37" s="688"/>
      <c r="DL37" s="666">
        <v>92057</v>
      </c>
      <c r="DM37" s="687"/>
      <c r="DN37" s="687"/>
      <c r="DO37" s="687"/>
      <c r="DP37" s="687"/>
      <c r="DQ37" s="687"/>
      <c r="DR37" s="687"/>
      <c r="DS37" s="687"/>
      <c r="DT37" s="687"/>
      <c r="DU37" s="687"/>
      <c r="DV37" s="688"/>
      <c r="DW37" s="662">
        <v>4.0999999999999996</v>
      </c>
      <c r="DX37" s="689"/>
      <c r="DY37" s="689"/>
      <c r="DZ37" s="689"/>
      <c r="EA37" s="689"/>
      <c r="EB37" s="689"/>
      <c r="EC37" s="690"/>
    </row>
    <row r="38" spans="2:133" ht="11.25" customHeight="1" x14ac:dyDescent="0.15">
      <c r="B38" s="659" t="s">
        <v>335</v>
      </c>
      <c r="C38" s="660"/>
      <c r="D38" s="660"/>
      <c r="E38" s="660"/>
      <c r="F38" s="660"/>
      <c r="G38" s="660"/>
      <c r="H38" s="660"/>
      <c r="I38" s="660"/>
      <c r="J38" s="660"/>
      <c r="K38" s="660"/>
      <c r="L38" s="660"/>
      <c r="M38" s="660"/>
      <c r="N38" s="660"/>
      <c r="O38" s="660"/>
      <c r="P38" s="660"/>
      <c r="Q38" s="661"/>
      <c r="R38" s="653">
        <v>1400033</v>
      </c>
      <c r="S38" s="654"/>
      <c r="T38" s="654"/>
      <c r="U38" s="654"/>
      <c r="V38" s="654"/>
      <c r="W38" s="654"/>
      <c r="X38" s="654"/>
      <c r="Y38" s="655"/>
      <c r="Z38" s="656">
        <v>4.2</v>
      </c>
      <c r="AA38" s="656"/>
      <c r="AB38" s="656"/>
      <c r="AC38" s="656"/>
      <c r="AD38" s="657" t="s">
        <v>123</v>
      </c>
      <c r="AE38" s="657"/>
      <c r="AF38" s="657"/>
      <c r="AG38" s="657"/>
      <c r="AH38" s="657"/>
      <c r="AI38" s="657"/>
      <c r="AJ38" s="657"/>
      <c r="AK38" s="657"/>
      <c r="AL38" s="662" t="s">
        <v>123</v>
      </c>
      <c r="AM38" s="663"/>
      <c r="AN38" s="663"/>
      <c r="AO38" s="664"/>
      <c r="AQ38" s="719" t="s">
        <v>336</v>
      </c>
      <c r="AR38" s="720"/>
      <c r="AS38" s="720"/>
      <c r="AT38" s="720"/>
      <c r="AU38" s="720"/>
      <c r="AV38" s="720"/>
      <c r="AW38" s="720"/>
      <c r="AX38" s="720"/>
      <c r="AY38" s="721"/>
      <c r="AZ38" s="653">
        <v>46028</v>
      </c>
      <c r="BA38" s="654"/>
      <c r="BB38" s="654"/>
      <c r="BC38" s="654"/>
      <c r="BD38" s="687"/>
      <c r="BE38" s="687"/>
      <c r="BF38" s="710"/>
      <c r="BG38" s="659" t="s">
        <v>337</v>
      </c>
      <c r="BH38" s="660"/>
      <c r="BI38" s="660"/>
      <c r="BJ38" s="660"/>
      <c r="BK38" s="660"/>
      <c r="BL38" s="660"/>
      <c r="BM38" s="660"/>
      <c r="BN38" s="660"/>
      <c r="BO38" s="660"/>
      <c r="BP38" s="660"/>
      <c r="BQ38" s="660"/>
      <c r="BR38" s="660"/>
      <c r="BS38" s="660"/>
      <c r="BT38" s="660"/>
      <c r="BU38" s="661"/>
      <c r="BV38" s="653">
        <v>1140</v>
      </c>
      <c r="BW38" s="654"/>
      <c r="BX38" s="654"/>
      <c r="BY38" s="654"/>
      <c r="BZ38" s="654"/>
      <c r="CA38" s="654"/>
      <c r="CB38" s="667"/>
      <c r="CD38" s="659" t="s">
        <v>338</v>
      </c>
      <c r="CE38" s="660"/>
      <c r="CF38" s="660"/>
      <c r="CG38" s="660"/>
      <c r="CH38" s="660"/>
      <c r="CI38" s="660"/>
      <c r="CJ38" s="660"/>
      <c r="CK38" s="660"/>
      <c r="CL38" s="660"/>
      <c r="CM38" s="660"/>
      <c r="CN38" s="660"/>
      <c r="CO38" s="660"/>
      <c r="CP38" s="660"/>
      <c r="CQ38" s="661"/>
      <c r="CR38" s="653">
        <v>1404608</v>
      </c>
      <c r="CS38" s="654"/>
      <c r="CT38" s="654"/>
      <c r="CU38" s="654"/>
      <c r="CV38" s="654"/>
      <c r="CW38" s="654"/>
      <c r="CX38" s="654"/>
      <c r="CY38" s="655"/>
      <c r="CZ38" s="662">
        <v>4.5</v>
      </c>
      <c r="DA38" s="689"/>
      <c r="DB38" s="689"/>
      <c r="DC38" s="691"/>
      <c r="DD38" s="666">
        <v>448921</v>
      </c>
      <c r="DE38" s="654"/>
      <c r="DF38" s="654"/>
      <c r="DG38" s="654"/>
      <c r="DH38" s="654"/>
      <c r="DI38" s="654"/>
      <c r="DJ38" s="654"/>
      <c r="DK38" s="655"/>
      <c r="DL38" s="666">
        <v>394949</v>
      </c>
      <c r="DM38" s="654"/>
      <c r="DN38" s="654"/>
      <c r="DO38" s="654"/>
      <c r="DP38" s="654"/>
      <c r="DQ38" s="654"/>
      <c r="DR38" s="654"/>
      <c r="DS38" s="654"/>
      <c r="DT38" s="654"/>
      <c r="DU38" s="654"/>
      <c r="DV38" s="655"/>
      <c r="DW38" s="662">
        <v>17.7</v>
      </c>
      <c r="DX38" s="689"/>
      <c r="DY38" s="689"/>
      <c r="DZ38" s="689"/>
      <c r="EA38" s="689"/>
      <c r="EB38" s="689"/>
      <c r="EC38" s="690"/>
    </row>
    <row r="39" spans="2:133" ht="11.25" customHeight="1" x14ac:dyDescent="0.15">
      <c r="B39" s="659" t="s">
        <v>339</v>
      </c>
      <c r="C39" s="660"/>
      <c r="D39" s="660"/>
      <c r="E39" s="660"/>
      <c r="F39" s="660"/>
      <c r="G39" s="660"/>
      <c r="H39" s="660"/>
      <c r="I39" s="660"/>
      <c r="J39" s="660"/>
      <c r="K39" s="660"/>
      <c r="L39" s="660"/>
      <c r="M39" s="660"/>
      <c r="N39" s="660"/>
      <c r="O39" s="660"/>
      <c r="P39" s="660"/>
      <c r="Q39" s="661"/>
      <c r="R39" s="653">
        <v>4450894</v>
      </c>
      <c r="S39" s="654"/>
      <c r="T39" s="654"/>
      <c r="U39" s="654"/>
      <c r="V39" s="654"/>
      <c r="W39" s="654"/>
      <c r="X39" s="654"/>
      <c r="Y39" s="655"/>
      <c r="Z39" s="656">
        <v>13.5</v>
      </c>
      <c r="AA39" s="656"/>
      <c r="AB39" s="656"/>
      <c r="AC39" s="656"/>
      <c r="AD39" s="657" t="s">
        <v>123</v>
      </c>
      <c r="AE39" s="657"/>
      <c r="AF39" s="657"/>
      <c r="AG39" s="657"/>
      <c r="AH39" s="657"/>
      <c r="AI39" s="657"/>
      <c r="AJ39" s="657"/>
      <c r="AK39" s="657"/>
      <c r="AL39" s="662" t="s">
        <v>123</v>
      </c>
      <c r="AM39" s="663"/>
      <c r="AN39" s="663"/>
      <c r="AO39" s="664"/>
      <c r="AQ39" s="719" t="s">
        <v>340</v>
      </c>
      <c r="AR39" s="720"/>
      <c r="AS39" s="720"/>
      <c r="AT39" s="720"/>
      <c r="AU39" s="720"/>
      <c r="AV39" s="720"/>
      <c r="AW39" s="720"/>
      <c r="AX39" s="720"/>
      <c r="AY39" s="721"/>
      <c r="AZ39" s="653">
        <v>29802</v>
      </c>
      <c r="BA39" s="654"/>
      <c r="BB39" s="654"/>
      <c r="BC39" s="654"/>
      <c r="BD39" s="687"/>
      <c r="BE39" s="687"/>
      <c r="BF39" s="710"/>
      <c r="BG39" s="659" t="s">
        <v>341</v>
      </c>
      <c r="BH39" s="660"/>
      <c r="BI39" s="660"/>
      <c r="BJ39" s="660"/>
      <c r="BK39" s="660"/>
      <c r="BL39" s="660"/>
      <c r="BM39" s="660"/>
      <c r="BN39" s="660"/>
      <c r="BO39" s="660"/>
      <c r="BP39" s="660"/>
      <c r="BQ39" s="660"/>
      <c r="BR39" s="660"/>
      <c r="BS39" s="660"/>
      <c r="BT39" s="660"/>
      <c r="BU39" s="661"/>
      <c r="BV39" s="653">
        <v>2055</v>
      </c>
      <c r="BW39" s="654"/>
      <c r="BX39" s="654"/>
      <c r="BY39" s="654"/>
      <c r="BZ39" s="654"/>
      <c r="CA39" s="654"/>
      <c r="CB39" s="667"/>
      <c r="CD39" s="659" t="s">
        <v>342</v>
      </c>
      <c r="CE39" s="660"/>
      <c r="CF39" s="660"/>
      <c r="CG39" s="660"/>
      <c r="CH39" s="660"/>
      <c r="CI39" s="660"/>
      <c r="CJ39" s="660"/>
      <c r="CK39" s="660"/>
      <c r="CL39" s="660"/>
      <c r="CM39" s="660"/>
      <c r="CN39" s="660"/>
      <c r="CO39" s="660"/>
      <c r="CP39" s="660"/>
      <c r="CQ39" s="661"/>
      <c r="CR39" s="653">
        <v>15753457</v>
      </c>
      <c r="CS39" s="687"/>
      <c r="CT39" s="687"/>
      <c r="CU39" s="687"/>
      <c r="CV39" s="687"/>
      <c r="CW39" s="687"/>
      <c r="CX39" s="687"/>
      <c r="CY39" s="688"/>
      <c r="CZ39" s="662">
        <v>50.1</v>
      </c>
      <c r="DA39" s="689"/>
      <c r="DB39" s="689"/>
      <c r="DC39" s="691"/>
      <c r="DD39" s="666">
        <v>6126545</v>
      </c>
      <c r="DE39" s="687"/>
      <c r="DF39" s="687"/>
      <c r="DG39" s="687"/>
      <c r="DH39" s="687"/>
      <c r="DI39" s="687"/>
      <c r="DJ39" s="687"/>
      <c r="DK39" s="688"/>
      <c r="DL39" s="666" t="s">
        <v>123</v>
      </c>
      <c r="DM39" s="687"/>
      <c r="DN39" s="687"/>
      <c r="DO39" s="687"/>
      <c r="DP39" s="687"/>
      <c r="DQ39" s="687"/>
      <c r="DR39" s="687"/>
      <c r="DS39" s="687"/>
      <c r="DT39" s="687"/>
      <c r="DU39" s="687"/>
      <c r="DV39" s="688"/>
      <c r="DW39" s="662" t="s">
        <v>123</v>
      </c>
      <c r="DX39" s="689"/>
      <c r="DY39" s="689"/>
      <c r="DZ39" s="689"/>
      <c r="EA39" s="689"/>
      <c r="EB39" s="689"/>
      <c r="EC39" s="690"/>
    </row>
    <row r="40" spans="2:133" ht="11.25" customHeight="1" x14ac:dyDescent="0.15">
      <c r="B40" s="659" t="s">
        <v>343</v>
      </c>
      <c r="C40" s="660"/>
      <c r="D40" s="660"/>
      <c r="E40" s="660"/>
      <c r="F40" s="660"/>
      <c r="G40" s="660"/>
      <c r="H40" s="660"/>
      <c r="I40" s="660"/>
      <c r="J40" s="660"/>
      <c r="K40" s="660"/>
      <c r="L40" s="660"/>
      <c r="M40" s="660"/>
      <c r="N40" s="660"/>
      <c r="O40" s="660"/>
      <c r="P40" s="660"/>
      <c r="Q40" s="661"/>
      <c r="R40" s="653" t="s">
        <v>123</v>
      </c>
      <c r="S40" s="654"/>
      <c r="T40" s="654"/>
      <c r="U40" s="654"/>
      <c r="V40" s="654"/>
      <c r="W40" s="654"/>
      <c r="X40" s="654"/>
      <c r="Y40" s="655"/>
      <c r="Z40" s="656" t="s">
        <v>123</v>
      </c>
      <c r="AA40" s="656"/>
      <c r="AB40" s="656"/>
      <c r="AC40" s="656"/>
      <c r="AD40" s="657" t="s">
        <v>123</v>
      </c>
      <c r="AE40" s="657"/>
      <c r="AF40" s="657"/>
      <c r="AG40" s="657"/>
      <c r="AH40" s="657"/>
      <c r="AI40" s="657"/>
      <c r="AJ40" s="657"/>
      <c r="AK40" s="657"/>
      <c r="AL40" s="662" t="s">
        <v>123</v>
      </c>
      <c r="AM40" s="663"/>
      <c r="AN40" s="663"/>
      <c r="AO40" s="664"/>
      <c r="AQ40" s="719" t="s">
        <v>344</v>
      </c>
      <c r="AR40" s="720"/>
      <c r="AS40" s="720"/>
      <c r="AT40" s="720"/>
      <c r="AU40" s="720"/>
      <c r="AV40" s="720"/>
      <c r="AW40" s="720"/>
      <c r="AX40" s="720"/>
      <c r="AY40" s="721"/>
      <c r="AZ40" s="653" t="s">
        <v>123</v>
      </c>
      <c r="BA40" s="654"/>
      <c r="BB40" s="654"/>
      <c r="BC40" s="654"/>
      <c r="BD40" s="687"/>
      <c r="BE40" s="687"/>
      <c r="BF40" s="710"/>
      <c r="BG40" s="702" t="s">
        <v>345</v>
      </c>
      <c r="BH40" s="703"/>
      <c r="BI40" s="703"/>
      <c r="BJ40" s="703"/>
      <c r="BK40" s="703"/>
      <c r="BL40" s="359"/>
      <c r="BM40" s="660" t="s">
        <v>346</v>
      </c>
      <c r="BN40" s="660"/>
      <c r="BO40" s="660"/>
      <c r="BP40" s="660"/>
      <c r="BQ40" s="660"/>
      <c r="BR40" s="660"/>
      <c r="BS40" s="660"/>
      <c r="BT40" s="660"/>
      <c r="BU40" s="661"/>
      <c r="BV40" s="653" t="s">
        <v>123</v>
      </c>
      <c r="BW40" s="654"/>
      <c r="BX40" s="654"/>
      <c r="BY40" s="654"/>
      <c r="BZ40" s="654"/>
      <c r="CA40" s="654"/>
      <c r="CB40" s="667"/>
      <c r="CD40" s="659" t="s">
        <v>347</v>
      </c>
      <c r="CE40" s="660"/>
      <c r="CF40" s="660"/>
      <c r="CG40" s="660"/>
      <c r="CH40" s="660"/>
      <c r="CI40" s="660"/>
      <c r="CJ40" s="660"/>
      <c r="CK40" s="660"/>
      <c r="CL40" s="660"/>
      <c r="CM40" s="660"/>
      <c r="CN40" s="660"/>
      <c r="CO40" s="660"/>
      <c r="CP40" s="660"/>
      <c r="CQ40" s="661"/>
      <c r="CR40" s="653">
        <v>20000</v>
      </c>
      <c r="CS40" s="654"/>
      <c r="CT40" s="654"/>
      <c r="CU40" s="654"/>
      <c r="CV40" s="654"/>
      <c r="CW40" s="654"/>
      <c r="CX40" s="654"/>
      <c r="CY40" s="655"/>
      <c r="CZ40" s="662">
        <v>0.1</v>
      </c>
      <c r="DA40" s="689"/>
      <c r="DB40" s="689"/>
      <c r="DC40" s="691"/>
      <c r="DD40" s="666" t="s">
        <v>123</v>
      </c>
      <c r="DE40" s="654"/>
      <c r="DF40" s="654"/>
      <c r="DG40" s="654"/>
      <c r="DH40" s="654"/>
      <c r="DI40" s="654"/>
      <c r="DJ40" s="654"/>
      <c r="DK40" s="655"/>
      <c r="DL40" s="666" t="s">
        <v>123</v>
      </c>
      <c r="DM40" s="654"/>
      <c r="DN40" s="654"/>
      <c r="DO40" s="654"/>
      <c r="DP40" s="654"/>
      <c r="DQ40" s="654"/>
      <c r="DR40" s="654"/>
      <c r="DS40" s="654"/>
      <c r="DT40" s="654"/>
      <c r="DU40" s="654"/>
      <c r="DV40" s="655"/>
      <c r="DW40" s="662" t="s">
        <v>123</v>
      </c>
      <c r="DX40" s="689"/>
      <c r="DY40" s="689"/>
      <c r="DZ40" s="689"/>
      <c r="EA40" s="689"/>
      <c r="EB40" s="689"/>
      <c r="EC40" s="690"/>
    </row>
    <row r="41" spans="2:133" ht="11.25" customHeight="1" x14ac:dyDescent="0.15">
      <c r="B41" s="659" t="s">
        <v>348</v>
      </c>
      <c r="C41" s="660"/>
      <c r="D41" s="660"/>
      <c r="E41" s="660"/>
      <c r="F41" s="660"/>
      <c r="G41" s="660"/>
      <c r="H41" s="660"/>
      <c r="I41" s="660"/>
      <c r="J41" s="660"/>
      <c r="K41" s="660"/>
      <c r="L41" s="660"/>
      <c r="M41" s="660"/>
      <c r="N41" s="660"/>
      <c r="O41" s="660"/>
      <c r="P41" s="660"/>
      <c r="Q41" s="661"/>
      <c r="R41" s="653" t="s">
        <v>123</v>
      </c>
      <c r="S41" s="654"/>
      <c r="T41" s="654"/>
      <c r="U41" s="654"/>
      <c r="V41" s="654"/>
      <c r="W41" s="654"/>
      <c r="X41" s="654"/>
      <c r="Y41" s="655"/>
      <c r="Z41" s="656" t="s">
        <v>123</v>
      </c>
      <c r="AA41" s="656"/>
      <c r="AB41" s="656"/>
      <c r="AC41" s="656"/>
      <c r="AD41" s="657" t="s">
        <v>123</v>
      </c>
      <c r="AE41" s="657"/>
      <c r="AF41" s="657"/>
      <c r="AG41" s="657"/>
      <c r="AH41" s="657"/>
      <c r="AI41" s="657"/>
      <c r="AJ41" s="657"/>
      <c r="AK41" s="657"/>
      <c r="AL41" s="662" t="s">
        <v>123</v>
      </c>
      <c r="AM41" s="663"/>
      <c r="AN41" s="663"/>
      <c r="AO41" s="664"/>
      <c r="AQ41" s="719" t="s">
        <v>349</v>
      </c>
      <c r="AR41" s="720"/>
      <c r="AS41" s="720"/>
      <c r="AT41" s="720"/>
      <c r="AU41" s="720"/>
      <c r="AV41" s="720"/>
      <c r="AW41" s="720"/>
      <c r="AX41" s="720"/>
      <c r="AY41" s="721"/>
      <c r="AZ41" s="653">
        <v>97299</v>
      </c>
      <c r="BA41" s="654"/>
      <c r="BB41" s="654"/>
      <c r="BC41" s="654"/>
      <c r="BD41" s="687"/>
      <c r="BE41" s="687"/>
      <c r="BF41" s="710"/>
      <c r="BG41" s="702"/>
      <c r="BH41" s="703"/>
      <c r="BI41" s="703"/>
      <c r="BJ41" s="703"/>
      <c r="BK41" s="703"/>
      <c r="BL41" s="359"/>
      <c r="BM41" s="660" t="s">
        <v>350</v>
      </c>
      <c r="BN41" s="660"/>
      <c r="BO41" s="660"/>
      <c r="BP41" s="660"/>
      <c r="BQ41" s="660"/>
      <c r="BR41" s="660"/>
      <c r="BS41" s="660"/>
      <c r="BT41" s="660"/>
      <c r="BU41" s="661"/>
      <c r="BV41" s="653">
        <v>46</v>
      </c>
      <c r="BW41" s="654"/>
      <c r="BX41" s="654"/>
      <c r="BY41" s="654"/>
      <c r="BZ41" s="654"/>
      <c r="CA41" s="654"/>
      <c r="CB41" s="667"/>
      <c r="CD41" s="659" t="s">
        <v>351</v>
      </c>
      <c r="CE41" s="660"/>
      <c r="CF41" s="660"/>
      <c r="CG41" s="660"/>
      <c r="CH41" s="660"/>
      <c r="CI41" s="660"/>
      <c r="CJ41" s="660"/>
      <c r="CK41" s="660"/>
      <c r="CL41" s="660"/>
      <c r="CM41" s="660"/>
      <c r="CN41" s="660"/>
      <c r="CO41" s="660"/>
      <c r="CP41" s="660"/>
      <c r="CQ41" s="661"/>
      <c r="CR41" s="653" t="s">
        <v>123</v>
      </c>
      <c r="CS41" s="687"/>
      <c r="CT41" s="687"/>
      <c r="CU41" s="687"/>
      <c r="CV41" s="687"/>
      <c r="CW41" s="687"/>
      <c r="CX41" s="687"/>
      <c r="CY41" s="688"/>
      <c r="CZ41" s="662" t="s">
        <v>123</v>
      </c>
      <c r="DA41" s="689"/>
      <c r="DB41" s="689"/>
      <c r="DC41" s="691"/>
      <c r="DD41" s="666" t="s">
        <v>123</v>
      </c>
      <c r="DE41" s="687"/>
      <c r="DF41" s="687"/>
      <c r="DG41" s="687"/>
      <c r="DH41" s="687"/>
      <c r="DI41" s="687"/>
      <c r="DJ41" s="687"/>
      <c r="DK41" s="688"/>
      <c r="DL41" s="734"/>
      <c r="DM41" s="735"/>
      <c r="DN41" s="735"/>
      <c r="DO41" s="735"/>
      <c r="DP41" s="735"/>
      <c r="DQ41" s="735"/>
      <c r="DR41" s="735"/>
      <c r="DS41" s="735"/>
      <c r="DT41" s="735"/>
      <c r="DU41" s="735"/>
      <c r="DV41" s="736"/>
      <c r="DW41" s="725"/>
      <c r="DX41" s="726"/>
      <c r="DY41" s="726"/>
      <c r="DZ41" s="726"/>
      <c r="EA41" s="726"/>
      <c r="EB41" s="726"/>
      <c r="EC41" s="727"/>
    </row>
    <row r="42" spans="2:133" ht="11.25" customHeight="1" x14ac:dyDescent="0.15">
      <c r="B42" s="659" t="s">
        <v>352</v>
      </c>
      <c r="C42" s="660"/>
      <c r="D42" s="660"/>
      <c r="E42" s="660"/>
      <c r="F42" s="660"/>
      <c r="G42" s="660"/>
      <c r="H42" s="660"/>
      <c r="I42" s="660"/>
      <c r="J42" s="660"/>
      <c r="K42" s="660"/>
      <c r="L42" s="660"/>
      <c r="M42" s="660"/>
      <c r="N42" s="660"/>
      <c r="O42" s="660"/>
      <c r="P42" s="660"/>
      <c r="Q42" s="661"/>
      <c r="R42" s="653" t="s">
        <v>123</v>
      </c>
      <c r="S42" s="654"/>
      <c r="T42" s="654"/>
      <c r="U42" s="654"/>
      <c r="V42" s="654"/>
      <c r="W42" s="654"/>
      <c r="X42" s="654"/>
      <c r="Y42" s="655"/>
      <c r="Z42" s="656" t="s">
        <v>123</v>
      </c>
      <c r="AA42" s="656"/>
      <c r="AB42" s="656"/>
      <c r="AC42" s="656"/>
      <c r="AD42" s="657" t="s">
        <v>123</v>
      </c>
      <c r="AE42" s="657"/>
      <c r="AF42" s="657"/>
      <c r="AG42" s="657"/>
      <c r="AH42" s="657"/>
      <c r="AI42" s="657"/>
      <c r="AJ42" s="657"/>
      <c r="AK42" s="657"/>
      <c r="AL42" s="662" t="s">
        <v>123</v>
      </c>
      <c r="AM42" s="663"/>
      <c r="AN42" s="663"/>
      <c r="AO42" s="664"/>
      <c r="AQ42" s="731" t="s">
        <v>353</v>
      </c>
      <c r="AR42" s="732"/>
      <c r="AS42" s="732"/>
      <c r="AT42" s="732"/>
      <c r="AU42" s="732"/>
      <c r="AV42" s="732"/>
      <c r="AW42" s="732"/>
      <c r="AX42" s="732"/>
      <c r="AY42" s="733"/>
      <c r="AZ42" s="728">
        <v>233766</v>
      </c>
      <c r="BA42" s="729"/>
      <c r="BB42" s="729"/>
      <c r="BC42" s="729"/>
      <c r="BD42" s="712"/>
      <c r="BE42" s="712"/>
      <c r="BF42" s="713"/>
      <c r="BG42" s="704"/>
      <c r="BH42" s="705"/>
      <c r="BI42" s="705"/>
      <c r="BJ42" s="705"/>
      <c r="BK42" s="705"/>
      <c r="BL42" s="357"/>
      <c r="BM42" s="673" t="s">
        <v>354</v>
      </c>
      <c r="BN42" s="673"/>
      <c r="BO42" s="673"/>
      <c r="BP42" s="673"/>
      <c r="BQ42" s="673"/>
      <c r="BR42" s="673"/>
      <c r="BS42" s="673"/>
      <c r="BT42" s="673"/>
      <c r="BU42" s="674"/>
      <c r="BV42" s="728">
        <v>468</v>
      </c>
      <c r="BW42" s="729"/>
      <c r="BX42" s="729"/>
      <c r="BY42" s="729"/>
      <c r="BZ42" s="729"/>
      <c r="CA42" s="729"/>
      <c r="CB42" s="730"/>
      <c r="CD42" s="659" t="s">
        <v>355</v>
      </c>
      <c r="CE42" s="660"/>
      <c r="CF42" s="660"/>
      <c r="CG42" s="660"/>
      <c r="CH42" s="660"/>
      <c r="CI42" s="660"/>
      <c r="CJ42" s="660"/>
      <c r="CK42" s="660"/>
      <c r="CL42" s="660"/>
      <c r="CM42" s="660"/>
      <c r="CN42" s="660"/>
      <c r="CO42" s="660"/>
      <c r="CP42" s="660"/>
      <c r="CQ42" s="661"/>
      <c r="CR42" s="653">
        <v>6592437</v>
      </c>
      <c r="CS42" s="687"/>
      <c r="CT42" s="687"/>
      <c r="CU42" s="687"/>
      <c r="CV42" s="687"/>
      <c r="CW42" s="687"/>
      <c r="CX42" s="687"/>
      <c r="CY42" s="688"/>
      <c r="CZ42" s="662">
        <v>21</v>
      </c>
      <c r="DA42" s="689"/>
      <c r="DB42" s="689"/>
      <c r="DC42" s="691"/>
      <c r="DD42" s="666">
        <v>636047</v>
      </c>
      <c r="DE42" s="687"/>
      <c r="DF42" s="687"/>
      <c r="DG42" s="687"/>
      <c r="DH42" s="687"/>
      <c r="DI42" s="687"/>
      <c r="DJ42" s="687"/>
      <c r="DK42" s="688"/>
      <c r="DL42" s="734"/>
      <c r="DM42" s="735"/>
      <c r="DN42" s="735"/>
      <c r="DO42" s="735"/>
      <c r="DP42" s="735"/>
      <c r="DQ42" s="735"/>
      <c r="DR42" s="735"/>
      <c r="DS42" s="735"/>
      <c r="DT42" s="735"/>
      <c r="DU42" s="735"/>
      <c r="DV42" s="736"/>
      <c r="DW42" s="725"/>
      <c r="DX42" s="726"/>
      <c r="DY42" s="726"/>
      <c r="DZ42" s="726"/>
      <c r="EA42" s="726"/>
      <c r="EB42" s="726"/>
      <c r="EC42" s="727"/>
    </row>
    <row r="43" spans="2:133" ht="11.25" customHeight="1" x14ac:dyDescent="0.15">
      <c r="B43" s="659" t="s">
        <v>356</v>
      </c>
      <c r="C43" s="660"/>
      <c r="D43" s="660"/>
      <c r="E43" s="660"/>
      <c r="F43" s="660"/>
      <c r="G43" s="660"/>
      <c r="H43" s="660"/>
      <c r="I43" s="660"/>
      <c r="J43" s="660"/>
      <c r="K43" s="660"/>
      <c r="L43" s="660"/>
      <c r="M43" s="660"/>
      <c r="N43" s="660"/>
      <c r="O43" s="660"/>
      <c r="P43" s="660"/>
      <c r="Q43" s="661"/>
      <c r="R43" s="653" t="s">
        <v>123</v>
      </c>
      <c r="S43" s="654"/>
      <c r="T43" s="654"/>
      <c r="U43" s="654"/>
      <c r="V43" s="654"/>
      <c r="W43" s="654"/>
      <c r="X43" s="654"/>
      <c r="Y43" s="655"/>
      <c r="Z43" s="656" t="s">
        <v>123</v>
      </c>
      <c r="AA43" s="656"/>
      <c r="AB43" s="656"/>
      <c r="AC43" s="656"/>
      <c r="AD43" s="657" t="s">
        <v>123</v>
      </c>
      <c r="AE43" s="657"/>
      <c r="AF43" s="657"/>
      <c r="AG43" s="657"/>
      <c r="AH43" s="657"/>
      <c r="AI43" s="657"/>
      <c r="AJ43" s="657"/>
      <c r="AK43" s="657"/>
      <c r="AL43" s="662" t="s">
        <v>123</v>
      </c>
      <c r="AM43" s="663"/>
      <c r="AN43" s="663"/>
      <c r="AO43" s="664"/>
      <c r="CD43" s="659" t="s">
        <v>357</v>
      </c>
      <c r="CE43" s="660"/>
      <c r="CF43" s="660"/>
      <c r="CG43" s="660"/>
      <c r="CH43" s="660"/>
      <c r="CI43" s="660"/>
      <c r="CJ43" s="660"/>
      <c r="CK43" s="660"/>
      <c r="CL43" s="660"/>
      <c r="CM43" s="660"/>
      <c r="CN43" s="660"/>
      <c r="CO43" s="660"/>
      <c r="CP43" s="660"/>
      <c r="CQ43" s="661"/>
      <c r="CR43" s="653" t="s">
        <v>123</v>
      </c>
      <c r="CS43" s="687"/>
      <c r="CT43" s="687"/>
      <c r="CU43" s="687"/>
      <c r="CV43" s="687"/>
      <c r="CW43" s="687"/>
      <c r="CX43" s="687"/>
      <c r="CY43" s="688"/>
      <c r="CZ43" s="662" t="s">
        <v>123</v>
      </c>
      <c r="DA43" s="689"/>
      <c r="DB43" s="689"/>
      <c r="DC43" s="691"/>
      <c r="DD43" s="666" t="s">
        <v>123</v>
      </c>
      <c r="DE43" s="687"/>
      <c r="DF43" s="687"/>
      <c r="DG43" s="687"/>
      <c r="DH43" s="687"/>
      <c r="DI43" s="687"/>
      <c r="DJ43" s="687"/>
      <c r="DK43" s="688"/>
      <c r="DL43" s="734"/>
      <c r="DM43" s="735"/>
      <c r="DN43" s="735"/>
      <c r="DO43" s="735"/>
      <c r="DP43" s="735"/>
      <c r="DQ43" s="735"/>
      <c r="DR43" s="735"/>
      <c r="DS43" s="735"/>
      <c r="DT43" s="735"/>
      <c r="DU43" s="735"/>
      <c r="DV43" s="736"/>
      <c r="DW43" s="725"/>
      <c r="DX43" s="726"/>
      <c r="DY43" s="726"/>
      <c r="DZ43" s="726"/>
      <c r="EA43" s="726"/>
      <c r="EB43" s="726"/>
      <c r="EC43" s="727"/>
    </row>
    <row r="44" spans="2:133" ht="11.25" customHeight="1" x14ac:dyDescent="0.15">
      <c r="B44" s="672" t="s">
        <v>358</v>
      </c>
      <c r="C44" s="673"/>
      <c r="D44" s="673"/>
      <c r="E44" s="673"/>
      <c r="F44" s="673"/>
      <c r="G44" s="673"/>
      <c r="H44" s="673"/>
      <c r="I44" s="673"/>
      <c r="J44" s="673"/>
      <c r="K44" s="673"/>
      <c r="L44" s="673"/>
      <c r="M44" s="673"/>
      <c r="N44" s="673"/>
      <c r="O44" s="673"/>
      <c r="P44" s="673"/>
      <c r="Q44" s="674"/>
      <c r="R44" s="728">
        <v>33068901</v>
      </c>
      <c r="S44" s="729"/>
      <c r="T44" s="729"/>
      <c r="U44" s="729"/>
      <c r="V44" s="729"/>
      <c r="W44" s="729"/>
      <c r="X44" s="729"/>
      <c r="Y44" s="737"/>
      <c r="Z44" s="738">
        <v>100</v>
      </c>
      <c r="AA44" s="738"/>
      <c r="AB44" s="738"/>
      <c r="AC44" s="738"/>
      <c r="AD44" s="739">
        <v>2234537</v>
      </c>
      <c r="AE44" s="739"/>
      <c r="AF44" s="739"/>
      <c r="AG44" s="739"/>
      <c r="AH44" s="739"/>
      <c r="AI44" s="739"/>
      <c r="AJ44" s="739"/>
      <c r="AK44" s="739"/>
      <c r="AL44" s="740">
        <v>100</v>
      </c>
      <c r="AM44" s="711"/>
      <c r="AN44" s="711"/>
      <c r="AO44" s="741"/>
      <c r="CD44" s="694" t="s">
        <v>305</v>
      </c>
      <c r="CE44" s="695"/>
      <c r="CF44" s="659" t="s">
        <v>359</v>
      </c>
      <c r="CG44" s="660"/>
      <c r="CH44" s="660"/>
      <c r="CI44" s="660"/>
      <c r="CJ44" s="660"/>
      <c r="CK44" s="660"/>
      <c r="CL44" s="660"/>
      <c r="CM44" s="660"/>
      <c r="CN44" s="660"/>
      <c r="CO44" s="660"/>
      <c r="CP44" s="660"/>
      <c r="CQ44" s="661"/>
      <c r="CR44" s="653">
        <v>6147468</v>
      </c>
      <c r="CS44" s="654"/>
      <c r="CT44" s="654"/>
      <c r="CU44" s="654"/>
      <c r="CV44" s="654"/>
      <c r="CW44" s="654"/>
      <c r="CX44" s="654"/>
      <c r="CY44" s="655"/>
      <c r="CZ44" s="662">
        <v>19.600000000000001</v>
      </c>
      <c r="DA44" s="663"/>
      <c r="DB44" s="663"/>
      <c r="DC44" s="668"/>
      <c r="DD44" s="666">
        <v>448633</v>
      </c>
      <c r="DE44" s="654"/>
      <c r="DF44" s="654"/>
      <c r="DG44" s="654"/>
      <c r="DH44" s="654"/>
      <c r="DI44" s="654"/>
      <c r="DJ44" s="654"/>
      <c r="DK44" s="655"/>
      <c r="DL44" s="734"/>
      <c r="DM44" s="735"/>
      <c r="DN44" s="735"/>
      <c r="DO44" s="735"/>
      <c r="DP44" s="735"/>
      <c r="DQ44" s="735"/>
      <c r="DR44" s="735"/>
      <c r="DS44" s="735"/>
      <c r="DT44" s="735"/>
      <c r="DU44" s="735"/>
      <c r="DV44" s="736"/>
      <c r="DW44" s="725"/>
      <c r="DX44" s="726"/>
      <c r="DY44" s="726"/>
      <c r="DZ44" s="726"/>
      <c r="EA44" s="726"/>
      <c r="EB44" s="726"/>
      <c r="EC44" s="727"/>
    </row>
    <row r="45" spans="2:133" ht="11.25" customHeight="1" x14ac:dyDescent="0.15">
      <c r="CD45" s="696"/>
      <c r="CE45" s="697"/>
      <c r="CF45" s="659" t="s">
        <v>360</v>
      </c>
      <c r="CG45" s="660"/>
      <c r="CH45" s="660"/>
      <c r="CI45" s="660"/>
      <c r="CJ45" s="660"/>
      <c r="CK45" s="660"/>
      <c r="CL45" s="660"/>
      <c r="CM45" s="660"/>
      <c r="CN45" s="660"/>
      <c r="CO45" s="660"/>
      <c r="CP45" s="660"/>
      <c r="CQ45" s="661"/>
      <c r="CR45" s="653">
        <v>5427793</v>
      </c>
      <c r="CS45" s="687"/>
      <c r="CT45" s="687"/>
      <c r="CU45" s="687"/>
      <c r="CV45" s="687"/>
      <c r="CW45" s="687"/>
      <c r="CX45" s="687"/>
      <c r="CY45" s="688"/>
      <c r="CZ45" s="662">
        <v>17.3</v>
      </c>
      <c r="DA45" s="689"/>
      <c r="DB45" s="689"/>
      <c r="DC45" s="691"/>
      <c r="DD45" s="666">
        <v>388337</v>
      </c>
      <c r="DE45" s="687"/>
      <c r="DF45" s="687"/>
      <c r="DG45" s="687"/>
      <c r="DH45" s="687"/>
      <c r="DI45" s="687"/>
      <c r="DJ45" s="687"/>
      <c r="DK45" s="688"/>
      <c r="DL45" s="734"/>
      <c r="DM45" s="735"/>
      <c r="DN45" s="735"/>
      <c r="DO45" s="735"/>
      <c r="DP45" s="735"/>
      <c r="DQ45" s="735"/>
      <c r="DR45" s="735"/>
      <c r="DS45" s="735"/>
      <c r="DT45" s="735"/>
      <c r="DU45" s="735"/>
      <c r="DV45" s="736"/>
      <c r="DW45" s="725"/>
      <c r="DX45" s="726"/>
      <c r="DY45" s="726"/>
      <c r="DZ45" s="726"/>
      <c r="EA45" s="726"/>
      <c r="EB45" s="726"/>
      <c r="EC45" s="727"/>
    </row>
    <row r="46" spans="2:133" ht="11.25" customHeight="1" x14ac:dyDescent="0.15">
      <c r="B46" s="211" t="s">
        <v>361</v>
      </c>
      <c r="CD46" s="696"/>
      <c r="CE46" s="697"/>
      <c r="CF46" s="659" t="s">
        <v>362</v>
      </c>
      <c r="CG46" s="660"/>
      <c r="CH46" s="660"/>
      <c r="CI46" s="660"/>
      <c r="CJ46" s="660"/>
      <c r="CK46" s="660"/>
      <c r="CL46" s="660"/>
      <c r="CM46" s="660"/>
      <c r="CN46" s="660"/>
      <c r="CO46" s="660"/>
      <c r="CP46" s="660"/>
      <c r="CQ46" s="661"/>
      <c r="CR46" s="653">
        <v>719675</v>
      </c>
      <c r="CS46" s="654"/>
      <c r="CT46" s="654"/>
      <c r="CU46" s="654"/>
      <c r="CV46" s="654"/>
      <c r="CW46" s="654"/>
      <c r="CX46" s="654"/>
      <c r="CY46" s="655"/>
      <c r="CZ46" s="662">
        <v>2.2999999999999998</v>
      </c>
      <c r="DA46" s="663"/>
      <c r="DB46" s="663"/>
      <c r="DC46" s="668"/>
      <c r="DD46" s="666">
        <v>60296</v>
      </c>
      <c r="DE46" s="654"/>
      <c r="DF46" s="654"/>
      <c r="DG46" s="654"/>
      <c r="DH46" s="654"/>
      <c r="DI46" s="654"/>
      <c r="DJ46" s="654"/>
      <c r="DK46" s="655"/>
      <c r="DL46" s="734"/>
      <c r="DM46" s="735"/>
      <c r="DN46" s="735"/>
      <c r="DO46" s="735"/>
      <c r="DP46" s="735"/>
      <c r="DQ46" s="735"/>
      <c r="DR46" s="735"/>
      <c r="DS46" s="735"/>
      <c r="DT46" s="735"/>
      <c r="DU46" s="735"/>
      <c r="DV46" s="736"/>
      <c r="DW46" s="725"/>
      <c r="DX46" s="726"/>
      <c r="DY46" s="726"/>
      <c r="DZ46" s="726"/>
      <c r="EA46" s="726"/>
      <c r="EB46" s="726"/>
      <c r="EC46" s="727"/>
    </row>
    <row r="47" spans="2:133" ht="11.25" customHeight="1" x14ac:dyDescent="0.15">
      <c r="B47" s="742" t="s">
        <v>363</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696"/>
      <c r="CE47" s="697"/>
      <c r="CF47" s="659" t="s">
        <v>364</v>
      </c>
      <c r="CG47" s="660"/>
      <c r="CH47" s="660"/>
      <c r="CI47" s="660"/>
      <c r="CJ47" s="660"/>
      <c r="CK47" s="660"/>
      <c r="CL47" s="660"/>
      <c r="CM47" s="660"/>
      <c r="CN47" s="660"/>
      <c r="CO47" s="660"/>
      <c r="CP47" s="660"/>
      <c r="CQ47" s="661"/>
      <c r="CR47" s="653">
        <v>444969</v>
      </c>
      <c r="CS47" s="687"/>
      <c r="CT47" s="687"/>
      <c r="CU47" s="687"/>
      <c r="CV47" s="687"/>
      <c r="CW47" s="687"/>
      <c r="CX47" s="687"/>
      <c r="CY47" s="688"/>
      <c r="CZ47" s="662">
        <v>1.4</v>
      </c>
      <c r="DA47" s="689"/>
      <c r="DB47" s="689"/>
      <c r="DC47" s="691"/>
      <c r="DD47" s="666">
        <v>187414</v>
      </c>
      <c r="DE47" s="687"/>
      <c r="DF47" s="687"/>
      <c r="DG47" s="687"/>
      <c r="DH47" s="687"/>
      <c r="DI47" s="687"/>
      <c r="DJ47" s="687"/>
      <c r="DK47" s="688"/>
      <c r="DL47" s="734"/>
      <c r="DM47" s="735"/>
      <c r="DN47" s="735"/>
      <c r="DO47" s="735"/>
      <c r="DP47" s="735"/>
      <c r="DQ47" s="735"/>
      <c r="DR47" s="735"/>
      <c r="DS47" s="735"/>
      <c r="DT47" s="735"/>
      <c r="DU47" s="735"/>
      <c r="DV47" s="736"/>
      <c r="DW47" s="725"/>
      <c r="DX47" s="726"/>
      <c r="DY47" s="726"/>
      <c r="DZ47" s="726"/>
      <c r="EA47" s="726"/>
      <c r="EB47" s="726"/>
      <c r="EC47" s="727"/>
    </row>
    <row r="48" spans="2:133" ht="11.25" x14ac:dyDescent="0.15">
      <c r="B48" s="742" t="s">
        <v>365</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698"/>
      <c r="CE48" s="699"/>
      <c r="CF48" s="659" t="s">
        <v>366</v>
      </c>
      <c r="CG48" s="660"/>
      <c r="CH48" s="660"/>
      <c r="CI48" s="660"/>
      <c r="CJ48" s="660"/>
      <c r="CK48" s="660"/>
      <c r="CL48" s="660"/>
      <c r="CM48" s="660"/>
      <c r="CN48" s="660"/>
      <c r="CO48" s="660"/>
      <c r="CP48" s="660"/>
      <c r="CQ48" s="661"/>
      <c r="CR48" s="653" t="s">
        <v>123</v>
      </c>
      <c r="CS48" s="654"/>
      <c r="CT48" s="654"/>
      <c r="CU48" s="654"/>
      <c r="CV48" s="654"/>
      <c r="CW48" s="654"/>
      <c r="CX48" s="654"/>
      <c r="CY48" s="655"/>
      <c r="CZ48" s="662" t="s">
        <v>123</v>
      </c>
      <c r="DA48" s="663"/>
      <c r="DB48" s="663"/>
      <c r="DC48" s="668"/>
      <c r="DD48" s="666" t="s">
        <v>123</v>
      </c>
      <c r="DE48" s="654"/>
      <c r="DF48" s="654"/>
      <c r="DG48" s="654"/>
      <c r="DH48" s="654"/>
      <c r="DI48" s="654"/>
      <c r="DJ48" s="654"/>
      <c r="DK48" s="655"/>
      <c r="DL48" s="734"/>
      <c r="DM48" s="735"/>
      <c r="DN48" s="735"/>
      <c r="DO48" s="735"/>
      <c r="DP48" s="735"/>
      <c r="DQ48" s="735"/>
      <c r="DR48" s="735"/>
      <c r="DS48" s="735"/>
      <c r="DT48" s="735"/>
      <c r="DU48" s="735"/>
      <c r="DV48" s="736"/>
      <c r="DW48" s="725"/>
      <c r="DX48" s="726"/>
      <c r="DY48" s="726"/>
      <c r="DZ48" s="726"/>
      <c r="EA48" s="726"/>
      <c r="EB48" s="726"/>
      <c r="EC48" s="727"/>
    </row>
    <row r="49" spans="2:133" ht="11.25" customHeight="1" x14ac:dyDescent="0.15">
      <c r="B49" s="358"/>
      <c r="CD49" s="672" t="s">
        <v>367</v>
      </c>
      <c r="CE49" s="673"/>
      <c r="CF49" s="673"/>
      <c r="CG49" s="673"/>
      <c r="CH49" s="673"/>
      <c r="CI49" s="673"/>
      <c r="CJ49" s="673"/>
      <c r="CK49" s="673"/>
      <c r="CL49" s="673"/>
      <c r="CM49" s="673"/>
      <c r="CN49" s="673"/>
      <c r="CO49" s="673"/>
      <c r="CP49" s="673"/>
      <c r="CQ49" s="674"/>
      <c r="CR49" s="728">
        <v>31436167</v>
      </c>
      <c r="CS49" s="712"/>
      <c r="CT49" s="712"/>
      <c r="CU49" s="712"/>
      <c r="CV49" s="712"/>
      <c r="CW49" s="712"/>
      <c r="CX49" s="712"/>
      <c r="CY49" s="743"/>
      <c r="CZ49" s="740">
        <v>100</v>
      </c>
      <c r="DA49" s="744"/>
      <c r="DB49" s="744"/>
      <c r="DC49" s="745"/>
      <c r="DD49" s="746">
        <v>8991518</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algorithmName="SHA-512" hashValue="cNghTut3Yea59nzHxKyb12BlPB6TX1h8kz30B5YZCxeWD0ngygGG5HkLjS5AmNJWf11wvSF0YRNIuMNuS0REaw==" saltValue="qojTnj68wyGjmBanrfHNb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P7" sqref="AP7:AT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368</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369</v>
      </c>
      <c r="DK2" s="1124"/>
      <c r="DL2" s="1124"/>
      <c r="DM2" s="1124"/>
      <c r="DN2" s="1124"/>
      <c r="DO2" s="1125"/>
      <c r="DP2" s="219"/>
      <c r="DQ2" s="1123" t="s">
        <v>370</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371</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372</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373</v>
      </c>
      <c r="B5" s="1028"/>
      <c r="C5" s="1028"/>
      <c r="D5" s="1028"/>
      <c r="E5" s="1028"/>
      <c r="F5" s="1028"/>
      <c r="G5" s="1028"/>
      <c r="H5" s="1028"/>
      <c r="I5" s="1028"/>
      <c r="J5" s="1028"/>
      <c r="K5" s="1028"/>
      <c r="L5" s="1028"/>
      <c r="M5" s="1028"/>
      <c r="N5" s="1028"/>
      <c r="O5" s="1028"/>
      <c r="P5" s="1029"/>
      <c r="Q5" s="1033" t="s">
        <v>374</v>
      </c>
      <c r="R5" s="1034"/>
      <c r="S5" s="1034"/>
      <c r="T5" s="1034"/>
      <c r="U5" s="1035"/>
      <c r="V5" s="1033" t="s">
        <v>375</v>
      </c>
      <c r="W5" s="1034"/>
      <c r="X5" s="1034"/>
      <c r="Y5" s="1034"/>
      <c r="Z5" s="1035"/>
      <c r="AA5" s="1033" t="s">
        <v>376</v>
      </c>
      <c r="AB5" s="1034"/>
      <c r="AC5" s="1034"/>
      <c r="AD5" s="1034"/>
      <c r="AE5" s="1034"/>
      <c r="AF5" s="1126" t="s">
        <v>377</v>
      </c>
      <c r="AG5" s="1034"/>
      <c r="AH5" s="1034"/>
      <c r="AI5" s="1034"/>
      <c r="AJ5" s="1047"/>
      <c r="AK5" s="1034" t="s">
        <v>378</v>
      </c>
      <c r="AL5" s="1034"/>
      <c r="AM5" s="1034"/>
      <c r="AN5" s="1034"/>
      <c r="AO5" s="1035"/>
      <c r="AP5" s="1033" t="s">
        <v>379</v>
      </c>
      <c r="AQ5" s="1034"/>
      <c r="AR5" s="1034"/>
      <c r="AS5" s="1034"/>
      <c r="AT5" s="1035"/>
      <c r="AU5" s="1033" t="s">
        <v>380</v>
      </c>
      <c r="AV5" s="1034"/>
      <c r="AW5" s="1034"/>
      <c r="AX5" s="1034"/>
      <c r="AY5" s="1047"/>
      <c r="AZ5" s="223"/>
      <c r="BA5" s="223"/>
      <c r="BB5" s="223"/>
      <c r="BC5" s="223"/>
      <c r="BD5" s="223"/>
      <c r="BE5" s="224"/>
      <c r="BF5" s="224"/>
      <c r="BG5" s="224"/>
      <c r="BH5" s="224"/>
      <c r="BI5" s="224"/>
      <c r="BJ5" s="224"/>
      <c r="BK5" s="224"/>
      <c r="BL5" s="224"/>
      <c r="BM5" s="224"/>
      <c r="BN5" s="224"/>
      <c r="BO5" s="224"/>
      <c r="BP5" s="224"/>
      <c r="BQ5" s="1027" t="s">
        <v>381</v>
      </c>
      <c r="BR5" s="1028"/>
      <c r="BS5" s="1028"/>
      <c r="BT5" s="1028"/>
      <c r="BU5" s="1028"/>
      <c r="BV5" s="1028"/>
      <c r="BW5" s="1028"/>
      <c r="BX5" s="1028"/>
      <c r="BY5" s="1028"/>
      <c r="BZ5" s="1028"/>
      <c r="CA5" s="1028"/>
      <c r="CB5" s="1028"/>
      <c r="CC5" s="1028"/>
      <c r="CD5" s="1028"/>
      <c r="CE5" s="1028"/>
      <c r="CF5" s="1028"/>
      <c r="CG5" s="1029"/>
      <c r="CH5" s="1033" t="s">
        <v>382</v>
      </c>
      <c r="CI5" s="1034"/>
      <c r="CJ5" s="1034"/>
      <c r="CK5" s="1034"/>
      <c r="CL5" s="1035"/>
      <c r="CM5" s="1033" t="s">
        <v>383</v>
      </c>
      <c r="CN5" s="1034"/>
      <c r="CO5" s="1034"/>
      <c r="CP5" s="1034"/>
      <c r="CQ5" s="1035"/>
      <c r="CR5" s="1033" t="s">
        <v>384</v>
      </c>
      <c r="CS5" s="1034"/>
      <c r="CT5" s="1034"/>
      <c r="CU5" s="1034"/>
      <c r="CV5" s="1035"/>
      <c r="CW5" s="1033" t="s">
        <v>385</v>
      </c>
      <c r="CX5" s="1034"/>
      <c r="CY5" s="1034"/>
      <c r="CZ5" s="1034"/>
      <c r="DA5" s="1035"/>
      <c r="DB5" s="1033" t="s">
        <v>386</v>
      </c>
      <c r="DC5" s="1034"/>
      <c r="DD5" s="1034"/>
      <c r="DE5" s="1034"/>
      <c r="DF5" s="1035"/>
      <c r="DG5" s="1116" t="s">
        <v>387</v>
      </c>
      <c r="DH5" s="1117"/>
      <c r="DI5" s="1117"/>
      <c r="DJ5" s="1117"/>
      <c r="DK5" s="1118"/>
      <c r="DL5" s="1116" t="s">
        <v>388</v>
      </c>
      <c r="DM5" s="1117"/>
      <c r="DN5" s="1117"/>
      <c r="DO5" s="1117"/>
      <c r="DP5" s="1118"/>
      <c r="DQ5" s="1033" t="s">
        <v>389</v>
      </c>
      <c r="DR5" s="1034"/>
      <c r="DS5" s="1034"/>
      <c r="DT5" s="1034"/>
      <c r="DU5" s="1035"/>
      <c r="DV5" s="1033" t="s">
        <v>380</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390</v>
      </c>
      <c r="C7" s="1080"/>
      <c r="D7" s="1080"/>
      <c r="E7" s="1080"/>
      <c r="F7" s="1080"/>
      <c r="G7" s="1080"/>
      <c r="H7" s="1080"/>
      <c r="I7" s="1080"/>
      <c r="J7" s="1080"/>
      <c r="K7" s="1080"/>
      <c r="L7" s="1080"/>
      <c r="M7" s="1080"/>
      <c r="N7" s="1080"/>
      <c r="O7" s="1080"/>
      <c r="P7" s="1081"/>
      <c r="Q7" s="1134">
        <v>33069</v>
      </c>
      <c r="R7" s="1135"/>
      <c r="S7" s="1135"/>
      <c r="T7" s="1135"/>
      <c r="U7" s="1135"/>
      <c r="V7" s="1135">
        <v>31436</v>
      </c>
      <c r="W7" s="1135"/>
      <c r="X7" s="1135"/>
      <c r="Y7" s="1135"/>
      <c r="Z7" s="1135"/>
      <c r="AA7" s="1135">
        <v>1633</v>
      </c>
      <c r="AB7" s="1135"/>
      <c r="AC7" s="1135"/>
      <c r="AD7" s="1135"/>
      <c r="AE7" s="1136"/>
      <c r="AF7" s="1137">
        <v>1454</v>
      </c>
      <c r="AG7" s="1138"/>
      <c r="AH7" s="1138"/>
      <c r="AI7" s="1138"/>
      <c r="AJ7" s="1139"/>
      <c r="AK7" s="1140">
        <v>2</v>
      </c>
      <c r="AL7" s="1141"/>
      <c r="AM7" s="1141"/>
      <c r="AN7" s="1141"/>
      <c r="AO7" s="1141"/>
      <c r="AP7" s="1141">
        <v>1438</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t="s">
        <v>391</v>
      </c>
      <c r="C8" s="1063"/>
      <c r="D8" s="1063"/>
      <c r="E8" s="1063"/>
      <c r="F8" s="1063"/>
      <c r="G8" s="1063"/>
      <c r="H8" s="1063"/>
      <c r="I8" s="1063"/>
      <c r="J8" s="1063"/>
      <c r="K8" s="1063"/>
      <c r="L8" s="1063"/>
      <c r="M8" s="1063"/>
      <c r="N8" s="1063"/>
      <c r="O8" s="1063"/>
      <c r="P8" s="1064"/>
      <c r="Q8" s="1070">
        <v>2</v>
      </c>
      <c r="R8" s="1071"/>
      <c r="S8" s="1071"/>
      <c r="T8" s="1071"/>
      <c r="U8" s="1071"/>
      <c r="V8" s="1071">
        <v>2</v>
      </c>
      <c r="W8" s="1071"/>
      <c r="X8" s="1071"/>
      <c r="Y8" s="1071"/>
      <c r="Z8" s="1071"/>
      <c r="AA8" s="1071" t="s">
        <v>572</v>
      </c>
      <c r="AB8" s="1071"/>
      <c r="AC8" s="1071"/>
      <c r="AD8" s="1071"/>
      <c r="AE8" s="1072"/>
      <c r="AF8" s="1067" t="s">
        <v>392</v>
      </c>
      <c r="AG8" s="1068"/>
      <c r="AH8" s="1068"/>
      <c r="AI8" s="1068"/>
      <c r="AJ8" s="1069"/>
      <c r="AK8" s="1112">
        <v>2</v>
      </c>
      <c r="AL8" s="1113"/>
      <c r="AM8" s="1113"/>
      <c r="AN8" s="1113"/>
      <c r="AO8" s="1113"/>
      <c r="AP8" s="1113">
        <v>4</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393</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394</v>
      </c>
      <c r="B23" s="969" t="s">
        <v>395</v>
      </c>
      <c r="C23" s="970"/>
      <c r="D23" s="970"/>
      <c r="E23" s="970"/>
      <c r="F23" s="970"/>
      <c r="G23" s="970"/>
      <c r="H23" s="970"/>
      <c r="I23" s="970"/>
      <c r="J23" s="970"/>
      <c r="K23" s="970"/>
      <c r="L23" s="970"/>
      <c r="M23" s="970"/>
      <c r="N23" s="970"/>
      <c r="O23" s="970"/>
      <c r="P23" s="980"/>
      <c r="Q23" s="1099">
        <v>33071</v>
      </c>
      <c r="R23" s="1093"/>
      <c r="S23" s="1093"/>
      <c r="T23" s="1093"/>
      <c r="U23" s="1093"/>
      <c r="V23" s="1093">
        <v>31438</v>
      </c>
      <c r="W23" s="1093"/>
      <c r="X23" s="1093"/>
      <c r="Y23" s="1093"/>
      <c r="Z23" s="1093"/>
      <c r="AA23" s="1093">
        <v>1633</v>
      </c>
      <c r="AB23" s="1093"/>
      <c r="AC23" s="1093"/>
      <c r="AD23" s="1093"/>
      <c r="AE23" s="1100"/>
      <c r="AF23" s="1101">
        <v>1454</v>
      </c>
      <c r="AG23" s="1093"/>
      <c r="AH23" s="1093"/>
      <c r="AI23" s="1093"/>
      <c r="AJ23" s="1102"/>
      <c r="AK23" s="1103"/>
      <c r="AL23" s="1104"/>
      <c r="AM23" s="1104"/>
      <c r="AN23" s="1104"/>
      <c r="AO23" s="1104"/>
      <c r="AP23" s="1093">
        <v>1442</v>
      </c>
      <c r="AQ23" s="1093"/>
      <c r="AR23" s="1093"/>
      <c r="AS23" s="1093"/>
      <c r="AT23" s="1093"/>
      <c r="AU23" s="1094"/>
      <c r="AV23" s="1094"/>
      <c r="AW23" s="1094"/>
      <c r="AX23" s="1094"/>
      <c r="AY23" s="1095"/>
      <c r="AZ23" s="1096" t="s">
        <v>129</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373</v>
      </c>
      <c r="B26" s="1028"/>
      <c r="C26" s="1028"/>
      <c r="D26" s="1028"/>
      <c r="E26" s="1028"/>
      <c r="F26" s="1028"/>
      <c r="G26" s="1028"/>
      <c r="H26" s="1028"/>
      <c r="I26" s="1028"/>
      <c r="J26" s="1028"/>
      <c r="K26" s="1028"/>
      <c r="L26" s="1028"/>
      <c r="M26" s="1028"/>
      <c r="N26" s="1028"/>
      <c r="O26" s="1028"/>
      <c r="P26" s="1029"/>
      <c r="Q26" s="1033" t="s">
        <v>398</v>
      </c>
      <c r="R26" s="1034"/>
      <c r="S26" s="1034"/>
      <c r="T26" s="1034"/>
      <c r="U26" s="1035"/>
      <c r="V26" s="1033" t="s">
        <v>399</v>
      </c>
      <c r="W26" s="1034"/>
      <c r="X26" s="1034"/>
      <c r="Y26" s="1034"/>
      <c r="Z26" s="1035"/>
      <c r="AA26" s="1033" t="s">
        <v>400</v>
      </c>
      <c r="AB26" s="1034"/>
      <c r="AC26" s="1034"/>
      <c r="AD26" s="1034"/>
      <c r="AE26" s="1034"/>
      <c r="AF26" s="1087" t="s">
        <v>401</v>
      </c>
      <c r="AG26" s="1040"/>
      <c r="AH26" s="1040"/>
      <c r="AI26" s="1040"/>
      <c r="AJ26" s="1088"/>
      <c r="AK26" s="1034" t="s">
        <v>402</v>
      </c>
      <c r="AL26" s="1034"/>
      <c r="AM26" s="1034"/>
      <c r="AN26" s="1034"/>
      <c r="AO26" s="1035"/>
      <c r="AP26" s="1033" t="s">
        <v>403</v>
      </c>
      <c r="AQ26" s="1034"/>
      <c r="AR26" s="1034"/>
      <c r="AS26" s="1034"/>
      <c r="AT26" s="1035"/>
      <c r="AU26" s="1033" t="s">
        <v>404</v>
      </c>
      <c r="AV26" s="1034"/>
      <c r="AW26" s="1034"/>
      <c r="AX26" s="1034"/>
      <c r="AY26" s="1035"/>
      <c r="AZ26" s="1033" t="s">
        <v>405</v>
      </c>
      <c r="BA26" s="1034"/>
      <c r="BB26" s="1034"/>
      <c r="BC26" s="1034"/>
      <c r="BD26" s="1035"/>
      <c r="BE26" s="1033" t="s">
        <v>380</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406</v>
      </c>
      <c r="C28" s="1080"/>
      <c r="D28" s="1080"/>
      <c r="E28" s="1080"/>
      <c r="F28" s="1080"/>
      <c r="G28" s="1080"/>
      <c r="H28" s="1080"/>
      <c r="I28" s="1080"/>
      <c r="J28" s="1080"/>
      <c r="K28" s="1080"/>
      <c r="L28" s="1080"/>
      <c r="M28" s="1080"/>
      <c r="N28" s="1080"/>
      <c r="O28" s="1080"/>
      <c r="P28" s="1081"/>
      <c r="Q28" s="1082">
        <v>1366</v>
      </c>
      <c r="R28" s="1083"/>
      <c r="S28" s="1083"/>
      <c r="T28" s="1083"/>
      <c r="U28" s="1083"/>
      <c r="V28" s="1083">
        <v>1302</v>
      </c>
      <c r="W28" s="1083"/>
      <c r="X28" s="1083"/>
      <c r="Y28" s="1083"/>
      <c r="Z28" s="1083"/>
      <c r="AA28" s="1083">
        <v>64</v>
      </c>
      <c r="AB28" s="1083"/>
      <c r="AC28" s="1083"/>
      <c r="AD28" s="1083"/>
      <c r="AE28" s="1084"/>
      <c r="AF28" s="1085">
        <v>64</v>
      </c>
      <c r="AG28" s="1083"/>
      <c r="AH28" s="1083"/>
      <c r="AI28" s="1083"/>
      <c r="AJ28" s="1086"/>
      <c r="AK28" s="1074">
        <v>101</v>
      </c>
      <c r="AL28" s="1075"/>
      <c r="AM28" s="1075"/>
      <c r="AN28" s="1075"/>
      <c r="AO28" s="1075"/>
      <c r="AP28" s="1075" t="s">
        <v>572</v>
      </c>
      <c r="AQ28" s="1075"/>
      <c r="AR28" s="1075"/>
      <c r="AS28" s="1075"/>
      <c r="AT28" s="1075"/>
      <c r="AU28" s="1075" t="s">
        <v>572</v>
      </c>
      <c r="AV28" s="1075"/>
      <c r="AW28" s="1075"/>
      <c r="AX28" s="1075"/>
      <c r="AY28" s="1075"/>
      <c r="AZ28" s="1076" t="s">
        <v>572</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407</v>
      </c>
      <c r="C29" s="1063"/>
      <c r="D29" s="1063"/>
      <c r="E29" s="1063"/>
      <c r="F29" s="1063"/>
      <c r="G29" s="1063"/>
      <c r="H29" s="1063"/>
      <c r="I29" s="1063"/>
      <c r="J29" s="1063"/>
      <c r="K29" s="1063"/>
      <c r="L29" s="1063"/>
      <c r="M29" s="1063"/>
      <c r="N29" s="1063"/>
      <c r="O29" s="1063"/>
      <c r="P29" s="1064"/>
      <c r="Q29" s="1070">
        <v>1043</v>
      </c>
      <c r="R29" s="1071"/>
      <c r="S29" s="1071"/>
      <c r="T29" s="1071"/>
      <c r="U29" s="1071"/>
      <c r="V29" s="1071">
        <v>1034</v>
      </c>
      <c r="W29" s="1071"/>
      <c r="X29" s="1071"/>
      <c r="Y29" s="1071"/>
      <c r="Z29" s="1071"/>
      <c r="AA29" s="1071">
        <v>9</v>
      </c>
      <c r="AB29" s="1071"/>
      <c r="AC29" s="1071"/>
      <c r="AD29" s="1071"/>
      <c r="AE29" s="1072"/>
      <c r="AF29" s="1067">
        <v>9</v>
      </c>
      <c r="AG29" s="1068"/>
      <c r="AH29" s="1068"/>
      <c r="AI29" s="1068"/>
      <c r="AJ29" s="1069"/>
      <c r="AK29" s="1012">
        <v>132</v>
      </c>
      <c r="AL29" s="1003"/>
      <c r="AM29" s="1003"/>
      <c r="AN29" s="1003"/>
      <c r="AO29" s="1003"/>
      <c r="AP29" s="1003" t="s">
        <v>572</v>
      </c>
      <c r="AQ29" s="1003"/>
      <c r="AR29" s="1003"/>
      <c r="AS29" s="1003"/>
      <c r="AT29" s="1003"/>
      <c r="AU29" s="1003" t="s">
        <v>572</v>
      </c>
      <c r="AV29" s="1003"/>
      <c r="AW29" s="1003"/>
      <c r="AX29" s="1003"/>
      <c r="AY29" s="1003"/>
      <c r="AZ29" s="1073" t="s">
        <v>572</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408</v>
      </c>
      <c r="C30" s="1063"/>
      <c r="D30" s="1063"/>
      <c r="E30" s="1063"/>
      <c r="F30" s="1063"/>
      <c r="G30" s="1063"/>
      <c r="H30" s="1063"/>
      <c r="I30" s="1063"/>
      <c r="J30" s="1063"/>
      <c r="K30" s="1063"/>
      <c r="L30" s="1063"/>
      <c r="M30" s="1063"/>
      <c r="N30" s="1063"/>
      <c r="O30" s="1063"/>
      <c r="P30" s="1064"/>
      <c r="Q30" s="1070">
        <v>26</v>
      </c>
      <c r="R30" s="1071"/>
      <c r="S30" s="1071"/>
      <c r="T30" s="1071"/>
      <c r="U30" s="1071"/>
      <c r="V30" s="1071">
        <v>25</v>
      </c>
      <c r="W30" s="1071"/>
      <c r="X30" s="1071"/>
      <c r="Y30" s="1071"/>
      <c r="Z30" s="1071"/>
      <c r="AA30" s="1071">
        <v>1</v>
      </c>
      <c r="AB30" s="1071"/>
      <c r="AC30" s="1071"/>
      <c r="AD30" s="1071"/>
      <c r="AE30" s="1072"/>
      <c r="AF30" s="1067">
        <v>1</v>
      </c>
      <c r="AG30" s="1068"/>
      <c r="AH30" s="1068"/>
      <c r="AI30" s="1068"/>
      <c r="AJ30" s="1069"/>
      <c r="AK30" s="1012">
        <v>23</v>
      </c>
      <c r="AL30" s="1003"/>
      <c r="AM30" s="1003"/>
      <c r="AN30" s="1003"/>
      <c r="AO30" s="1003"/>
      <c r="AP30" s="1003" t="s">
        <v>572</v>
      </c>
      <c r="AQ30" s="1003"/>
      <c r="AR30" s="1003"/>
      <c r="AS30" s="1003"/>
      <c r="AT30" s="1003"/>
      <c r="AU30" s="1003" t="s">
        <v>572</v>
      </c>
      <c r="AV30" s="1003"/>
      <c r="AW30" s="1003"/>
      <c r="AX30" s="1003"/>
      <c r="AY30" s="1003"/>
      <c r="AZ30" s="1073" t="s">
        <v>572</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409</v>
      </c>
      <c r="C31" s="1063"/>
      <c r="D31" s="1063"/>
      <c r="E31" s="1063"/>
      <c r="F31" s="1063"/>
      <c r="G31" s="1063"/>
      <c r="H31" s="1063"/>
      <c r="I31" s="1063"/>
      <c r="J31" s="1063"/>
      <c r="K31" s="1063"/>
      <c r="L31" s="1063"/>
      <c r="M31" s="1063"/>
      <c r="N31" s="1063"/>
      <c r="O31" s="1063"/>
      <c r="P31" s="1064"/>
      <c r="Q31" s="1070">
        <v>2186</v>
      </c>
      <c r="R31" s="1071"/>
      <c r="S31" s="1071"/>
      <c r="T31" s="1071"/>
      <c r="U31" s="1071"/>
      <c r="V31" s="1071">
        <v>2054</v>
      </c>
      <c r="W31" s="1071"/>
      <c r="X31" s="1071"/>
      <c r="Y31" s="1071"/>
      <c r="Z31" s="1071"/>
      <c r="AA31" s="1071">
        <v>132</v>
      </c>
      <c r="AB31" s="1071"/>
      <c r="AC31" s="1071"/>
      <c r="AD31" s="1071"/>
      <c r="AE31" s="1072"/>
      <c r="AF31" s="1067">
        <v>36</v>
      </c>
      <c r="AG31" s="1068"/>
      <c r="AH31" s="1068"/>
      <c r="AI31" s="1068"/>
      <c r="AJ31" s="1069"/>
      <c r="AK31" s="1012">
        <v>1074</v>
      </c>
      <c r="AL31" s="1003"/>
      <c r="AM31" s="1003"/>
      <c r="AN31" s="1003"/>
      <c r="AO31" s="1003"/>
      <c r="AP31" s="1003">
        <v>613</v>
      </c>
      <c r="AQ31" s="1003"/>
      <c r="AR31" s="1003"/>
      <c r="AS31" s="1003"/>
      <c r="AT31" s="1003"/>
      <c r="AU31" s="1003">
        <v>613</v>
      </c>
      <c r="AV31" s="1003"/>
      <c r="AW31" s="1003"/>
      <c r="AX31" s="1003"/>
      <c r="AY31" s="1003"/>
      <c r="AZ31" s="1073" t="s">
        <v>572</v>
      </c>
      <c r="BA31" s="1073"/>
      <c r="BB31" s="1073"/>
      <c r="BC31" s="1073"/>
      <c r="BD31" s="1073"/>
      <c r="BE31" s="1004" t="s">
        <v>410</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c r="C32" s="1063"/>
      <c r="D32" s="1063"/>
      <c r="E32" s="1063"/>
      <c r="F32" s="1063"/>
      <c r="G32" s="1063"/>
      <c r="H32" s="1063"/>
      <c r="I32" s="1063"/>
      <c r="J32" s="1063"/>
      <c r="K32" s="1063"/>
      <c r="L32" s="1063"/>
      <c r="M32" s="1063"/>
      <c r="N32" s="1063"/>
      <c r="O32" s="1063"/>
      <c r="P32" s="1064"/>
      <c r="Q32" s="1070"/>
      <c r="R32" s="1071"/>
      <c r="S32" s="1071"/>
      <c r="T32" s="1071"/>
      <c r="U32" s="1071"/>
      <c r="V32" s="1071"/>
      <c r="W32" s="1071"/>
      <c r="X32" s="1071"/>
      <c r="Y32" s="1071"/>
      <c r="Z32" s="1071"/>
      <c r="AA32" s="1071"/>
      <c r="AB32" s="1071"/>
      <c r="AC32" s="1071"/>
      <c r="AD32" s="1071"/>
      <c r="AE32" s="1072"/>
      <c r="AF32" s="1067"/>
      <c r="AG32" s="1068"/>
      <c r="AH32" s="1068"/>
      <c r="AI32" s="1068"/>
      <c r="AJ32" s="1069"/>
      <c r="AK32" s="1012"/>
      <c r="AL32" s="1003"/>
      <c r="AM32" s="1003"/>
      <c r="AN32" s="1003"/>
      <c r="AO32" s="1003"/>
      <c r="AP32" s="1003"/>
      <c r="AQ32" s="1003"/>
      <c r="AR32" s="1003"/>
      <c r="AS32" s="1003"/>
      <c r="AT32" s="1003"/>
      <c r="AU32" s="1003"/>
      <c r="AV32" s="1003"/>
      <c r="AW32" s="1003"/>
      <c r="AX32" s="1003"/>
      <c r="AY32" s="1003"/>
      <c r="AZ32" s="1073"/>
      <c r="BA32" s="1073"/>
      <c r="BB32" s="1073"/>
      <c r="BC32" s="1073"/>
      <c r="BD32" s="1073"/>
      <c r="BE32" s="1004"/>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394</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109</v>
      </c>
      <c r="AG63" s="991"/>
      <c r="AH63" s="991"/>
      <c r="AI63" s="991"/>
      <c r="AJ63" s="1054"/>
      <c r="AK63" s="1055"/>
      <c r="AL63" s="995"/>
      <c r="AM63" s="995"/>
      <c r="AN63" s="995"/>
      <c r="AO63" s="995"/>
      <c r="AP63" s="991">
        <v>613</v>
      </c>
      <c r="AQ63" s="991"/>
      <c r="AR63" s="991"/>
      <c r="AS63" s="991"/>
      <c r="AT63" s="991"/>
      <c r="AU63" s="991">
        <v>613</v>
      </c>
      <c r="AV63" s="991"/>
      <c r="AW63" s="991"/>
      <c r="AX63" s="991"/>
      <c r="AY63" s="991"/>
      <c r="AZ63" s="1049"/>
      <c r="BA63" s="1049"/>
      <c r="BB63" s="1049"/>
      <c r="BC63" s="1049"/>
      <c r="BD63" s="1049"/>
      <c r="BE63" s="992"/>
      <c r="BF63" s="992"/>
      <c r="BG63" s="992"/>
      <c r="BH63" s="992"/>
      <c r="BI63" s="993"/>
      <c r="BJ63" s="1050" t="s">
        <v>392</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414</v>
      </c>
      <c r="B66" s="1028"/>
      <c r="C66" s="1028"/>
      <c r="D66" s="1028"/>
      <c r="E66" s="1028"/>
      <c r="F66" s="1028"/>
      <c r="G66" s="1028"/>
      <c r="H66" s="1028"/>
      <c r="I66" s="1028"/>
      <c r="J66" s="1028"/>
      <c r="K66" s="1028"/>
      <c r="L66" s="1028"/>
      <c r="M66" s="1028"/>
      <c r="N66" s="1028"/>
      <c r="O66" s="1028"/>
      <c r="P66" s="1029"/>
      <c r="Q66" s="1033" t="s">
        <v>398</v>
      </c>
      <c r="R66" s="1034"/>
      <c r="S66" s="1034"/>
      <c r="T66" s="1034"/>
      <c r="U66" s="1035"/>
      <c r="V66" s="1033" t="s">
        <v>399</v>
      </c>
      <c r="W66" s="1034"/>
      <c r="X66" s="1034"/>
      <c r="Y66" s="1034"/>
      <c r="Z66" s="1035"/>
      <c r="AA66" s="1033" t="s">
        <v>400</v>
      </c>
      <c r="AB66" s="1034"/>
      <c r="AC66" s="1034"/>
      <c r="AD66" s="1034"/>
      <c r="AE66" s="1035"/>
      <c r="AF66" s="1039" t="s">
        <v>415</v>
      </c>
      <c r="AG66" s="1040"/>
      <c r="AH66" s="1040"/>
      <c r="AI66" s="1040"/>
      <c r="AJ66" s="1041"/>
      <c r="AK66" s="1033" t="s">
        <v>416</v>
      </c>
      <c r="AL66" s="1028"/>
      <c r="AM66" s="1028"/>
      <c r="AN66" s="1028"/>
      <c r="AO66" s="1029"/>
      <c r="AP66" s="1033" t="s">
        <v>417</v>
      </c>
      <c r="AQ66" s="1034"/>
      <c r="AR66" s="1034"/>
      <c r="AS66" s="1034"/>
      <c r="AT66" s="1035"/>
      <c r="AU66" s="1033" t="s">
        <v>418</v>
      </c>
      <c r="AV66" s="1034"/>
      <c r="AW66" s="1034"/>
      <c r="AX66" s="1034"/>
      <c r="AY66" s="1035"/>
      <c r="AZ66" s="1033" t="s">
        <v>380</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573</v>
      </c>
      <c r="C68" s="1018"/>
      <c r="D68" s="1018"/>
      <c r="E68" s="1018"/>
      <c r="F68" s="1018"/>
      <c r="G68" s="1018"/>
      <c r="H68" s="1018"/>
      <c r="I68" s="1018"/>
      <c r="J68" s="1018"/>
      <c r="K68" s="1018"/>
      <c r="L68" s="1018"/>
      <c r="M68" s="1018"/>
      <c r="N68" s="1018"/>
      <c r="O68" s="1018"/>
      <c r="P68" s="1019"/>
      <c r="Q68" s="1020">
        <v>3669</v>
      </c>
      <c r="R68" s="1014"/>
      <c r="S68" s="1014"/>
      <c r="T68" s="1014"/>
      <c r="U68" s="1014"/>
      <c r="V68" s="1014">
        <v>3592</v>
      </c>
      <c r="W68" s="1014"/>
      <c r="X68" s="1014"/>
      <c r="Y68" s="1014"/>
      <c r="Z68" s="1014"/>
      <c r="AA68" s="1014">
        <v>107</v>
      </c>
      <c r="AB68" s="1014"/>
      <c r="AC68" s="1014"/>
      <c r="AD68" s="1014"/>
      <c r="AE68" s="1014"/>
      <c r="AF68" s="1014">
        <v>107</v>
      </c>
      <c r="AG68" s="1014"/>
      <c r="AH68" s="1014"/>
      <c r="AI68" s="1014"/>
      <c r="AJ68" s="1014"/>
      <c r="AK68" s="1014" t="s">
        <v>590</v>
      </c>
      <c r="AL68" s="1014"/>
      <c r="AM68" s="1014"/>
      <c r="AN68" s="1014"/>
      <c r="AO68" s="1014"/>
      <c r="AP68" s="1014">
        <v>388</v>
      </c>
      <c r="AQ68" s="1014"/>
      <c r="AR68" s="1014"/>
      <c r="AS68" s="1014"/>
      <c r="AT68" s="1014"/>
      <c r="AU68" s="1014" t="s">
        <v>590</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574</v>
      </c>
      <c r="C69" s="1007"/>
      <c r="D69" s="1007"/>
      <c r="E69" s="1007"/>
      <c r="F69" s="1007"/>
      <c r="G69" s="1007"/>
      <c r="H69" s="1007"/>
      <c r="I69" s="1007"/>
      <c r="J69" s="1007"/>
      <c r="K69" s="1007"/>
      <c r="L69" s="1007"/>
      <c r="M69" s="1007"/>
      <c r="N69" s="1007"/>
      <c r="O69" s="1007"/>
      <c r="P69" s="1008"/>
      <c r="Q69" s="1009">
        <v>60</v>
      </c>
      <c r="R69" s="1003"/>
      <c r="S69" s="1003"/>
      <c r="T69" s="1003"/>
      <c r="U69" s="1003"/>
      <c r="V69" s="1003">
        <v>60</v>
      </c>
      <c r="W69" s="1003"/>
      <c r="X69" s="1003"/>
      <c r="Y69" s="1003"/>
      <c r="Z69" s="1003"/>
      <c r="AA69" s="1003" t="s">
        <v>590</v>
      </c>
      <c r="AB69" s="1003"/>
      <c r="AC69" s="1003"/>
      <c r="AD69" s="1003"/>
      <c r="AE69" s="1003"/>
      <c r="AF69" s="1003" t="s">
        <v>590</v>
      </c>
      <c r="AG69" s="1003"/>
      <c r="AH69" s="1003"/>
      <c r="AI69" s="1003"/>
      <c r="AJ69" s="1003"/>
      <c r="AK69" s="1003" t="s">
        <v>590</v>
      </c>
      <c r="AL69" s="1003"/>
      <c r="AM69" s="1003"/>
      <c r="AN69" s="1003"/>
      <c r="AO69" s="1003"/>
      <c r="AP69" s="1003" t="s">
        <v>590</v>
      </c>
      <c r="AQ69" s="1003"/>
      <c r="AR69" s="1003"/>
      <c r="AS69" s="1003"/>
      <c r="AT69" s="1003"/>
      <c r="AU69" s="1003" t="s">
        <v>590</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575</v>
      </c>
      <c r="C70" s="1007"/>
      <c r="D70" s="1007"/>
      <c r="E70" s="1007"/>
      <c r="F70" s="1007"/>
      <c r="G70" s="1007"/>
      <c r="H70" s="1007"/>
      <c r="I70" s="1007"/>
      <c r="J70" s="1007"/>
      <c r="K70" s="1007"/>
      <c r="L70" s="1007"/>
      <c r="M70" s="1007"/>
      <c r="N70" s="1007"/>
      <c r="O70" s="1007"/>
      <c r="P70" s="1008"/>
      <c r="Q70" s="1009">
        <v>1787</v>
      </c>
      <c r="R70" s="1003"/>
      <c r="S70" s="1003"/>
      <c r="T70" s="1003"/>
      <c r="U70" s="1003"/>
      <c r="V70" s="1003">
        <v>1525</v>
      </c>
      <c r="W70" s="1003"/>
      <c r="X70" s="1003"/>
      <c r="Y70" s="1003"/>
      <c r="Z70" s="1003"/>
      <c r="AA70" s="1003">
        <v>262</v>
      </c>
      <c r="AB70" s="1003"/>
      <c r="AC70" s="1003"/>
      <c r="AD70" s="1003"/>
      <c r="AE70" s="1003"/>
      <c r="AF70" s="1003">
        <v>4348</v>
      </c>
      <c r="AG70" s="1003"/>
      <c r="AH70" s="1003"/>
      <c r="AI70" s="1003"/>
      <c r="AJ70" s="1003"/>
      <c r="AK70" s="1003" t="s">
        <v>590</v>
      </c>
      <c r="AL70" s="1003"/>
      <c r="AM70" s="1003"/>
      <c r="AN70" s="1003"/>
      <c r="AO70" s="1003"/>
      <c r="AP70" s="1003">
        <v>2471</v>
      </c>
      <c r="AQ70" s="1003"/>
      <c r="AR70" s="1003"/>
      <c r="AS70" s="1003"/>
      <c r="AT70" s="1003"/>
      <c r="AU70" s="1003" t="s">
        <v>590</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576</v>
      </c>
      <c r="C71" s="1007"/>
      <c r="D71" s="1007"/>
      <c r="E71" s="1007"/>
      <c r="F71" s="1007"/>
      <c r="G71" s="1007"/>
      <c r="H71" s="1007"/>
      <c r="I71" s="1007"/>
      <c r="J71" s="1007"/>
      <c r="K71" s="1007"/>
      <c r="L71" s="1007"/>
      <c r="M71" s="1007"/>
      <c r="N71" s="1007"/>
      <c r="O71" s="1007"/>
      <c r="P71" s="1008"/>
      <c r="Q71" s="1009">
        <v>613</v>
      </c>
      <c r="R71" s="1003"/>
      <c r="S71" s="1003"/>
      <c r="T71" s="1003"/>
      <c r="U71" s="1003"/>
      <c r="V71" s="1003">
        <v>466</v>
      </c>
      <c r="W71" s="1003"/>
      <c r="X71" s="1003"/>
      <c r="Y71" s="1003"/>
      <c r="Z71" s="1003"/>
      <c r="AA71" s="1003">
        <v>147</v>
      </c>
      <c r="AB71" s="1003"/>
      <c r="AC71" s="1003"/>
      <c r="AD71" s="1003"/>
      <c r="AE71" s="1003"/>
      <c r="AF71" s="1003">
        <v>1245</v>
      </c>
      <c r="AG71" s="1003"/>
      <c r="AH71" s="1003"/>
      <c r="AI71" s="1003"/>
      <c r="AJ71" s="1003"/>
      <c r="AK71" s="1003" t="s">
        <v>590</v>
      </c>
      <c r="AL71" s="1003"/>
      <c r="AM71" s="1003"/>
      <c r="AN71" s="1003"/>
      <c r="AO71" s="1003"/>
      <c r="AP71" s="1003">
        <v>1550</v>
      </c>
      <c r="AQ71" s="1003"/>
      <c r="AR71" s="1003"/>
      <c r="AS71" s="1003"/>
      <c r="AT71" s="1003"/>
      <c r="AU71" s="1003" t="s">
        <v>590</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577</v>
      </c>
      <c r="C72" s="1007"/>
      <c r="D72" s="1007"/>
      <c r="E72" s="1007"/>
      <c r="F72" s="1007"/>
      <c r="G72" s="1007"/>
      <c r="H72" s="1007"/>
      <c r="I72" s="1007"/>
      <c r="J72" s="1007"/>
      <c r="K72" s="1007"/>
      <c r="L72" s="1007"/>
      <c r="M72" s="1007"/>
      <c r="N72" s="1007"/>
      <c r="O72" s="1007"/>
      <c r="P72" s="1008"/>
      <c r="Q72" s="1009">
        <v>8056</v>
      </c>
      <c r="R72" s="1003"/>
      <c r="S72" s="1003"/>
      <c r="T72" s="1003"/>
      <c r="U72" s="1003"/>
      <c r="V72" s="1003">
        <v>6911</v>
      </c>
      <c r="W72" s="1003"/>
      <c r="X72" s="1003"/>
      <c r="Y72" s="1003"/>
      <c r="Z72" s="1003"/>
      <c r="AA72" s="1003">
        <v>1145</v>
      </c>
      <c r="AB72" s="1003"/>
      <c r="AC72" s="1003"/>
      <c r="AD72" s="1003"/>
      <c r="AE72" s="1003"/>
      <c r="AF72" s="1003" t="s">
        <v>584</v>
      </c>
      <c r="AG72" s="1003"/>
      <c r="AH72" s="1003"/>
      <c r="AI72" s="1003"/>
      <c r="AJ72" s="1003"/>
      <c r="AK72" s="1003">
        <v>14</v>
      </c>
      <c r="AL72" s="1003"/>
      <c r="AM72" s="1003"/>
      <c r="AN72" s="1003"/>
      <c r="AO72" s="1003"/>
      <c r="AP72" s="1003" t="s">
        <v>584</v>
      </c>
      <c r="AQ72" s="1003"/>
      <c r="AR72" s="1003"/>
      <c r="AS72" s="1003"/>
      <c r="AT72" s="1003"/>
      <c r="AU72" s="1003" t="s">
        <v>584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578</v>
      </c>
      <c r="C73" s="1007"/>
      <c r="D73" s="1007"/>
      <c r="E73" s="1007"/>
      <c r="F73" s="1007"/>
      <c r="G73" s="1007"/>
      <c r="H73" s="1007"/>
      <c r="I73" s="1007"/>
      <c r="J73" s="1007"/>
      <c r="K73" s="1007"/>
      <c r="L73" s="1007"/>
      <c r="M73" s="1007"/>
      <c r="N73" s="1007"/>
      <c r="O73" s="1007"/>
      <c r="P73" s="1008"/>
      <c r="Q73" s="1009">
        <v>1445</v>
      </c>
      <c r="R73" s="1003"/>
      <c r="S73" s="1003"/>
      <c r="T73" s="1003"/>
      <c r="U73" s="1003"/>
      <c r="V73" s="1003">
        <v>1444</v>
      </c>
      <c r="W73" s="1003"/>
      <c r="X73" s="1003"/>
      <c r="Y73" s="1003"/>
      <c r="Z73" s="1003"/>
      <c r="AA73" s="1003">
        <v>1</v>
      </c>
      <c r="AB73" s="1003"/>
      <c r="AC73" s="1003"/>
      <c r="AD73" s="1003"/>
      <c r="AE73" s="1003"/>
      <c r="AF73" s="1003" t="s">
        <v>584</v>
      </c>
      <c r="AG73" s="1003"/>
      <c r="AH73" s="1003"/>
      <c r="AI73" s="1003"/>
      <c r="AJ73" s="1003"/>
      <c r="AK73" s="1003" t="s">
        <v>584</v>
      </c>
      <c r="AL73" s="1003"/>
      <c r="AM73" s="1003"/>
      <c r="AN73" s="1003"/>
      <c r="AO73" s="1003"/>
      <c r="AP73" s="1003" t="s">
        <v>584</v>
      </c>
      <c r="AQ73" s="1003"/>
      <c r="AR73" s="1003"/>
      <c r="AS73" s="1003"/>
      <c r="AT73" s="1003"/>
      <c r="AU73" s="1003" t="s">
        <v>584</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579</v>
      </c>
      <c r="C74" s="1007"/>
      <c r="D74" s="1007"/>
      <c r="E74" s="1007"/>
      <c r="F74" s="1007"/>
      <c r="G74" s="1007"/>
      <c r="H74" s="1007"/>
      <c r="I74" s="1007"/>
      <c r="J74" s="1007"/>
      <c r="K74" s="1007"/>
      <c r="L74" s="1007"/>
      <c r="M74" s="1007"/>
      <c r="N74" s="1007"/>
      <c r="O74" s="1007"/>
      <c r="P74" s="1008"/>
      <c r="Q74" s="1009">
        <v>1</v>
      </c>
      <c r="R74" s="1003"/>
      <c r="S74" s="1003"/>
      <c r="T74" s="1003"/>
      <c r="U74" s="1003"/>
      <c r="V74" s="1003">
        <v>0</v>
      </c>
      <c r="W74" s="1003"/>
      <c r="X74" s="1003"/>
      <c r="Y74" s="1003"/>
      <c r="Z74" s="1003"/>
      <c r="AA74" s="1003">
        <v>1</v>
      </c>
      <c r="AB74" s="1003"/>
      <c r="AC74" s="1003"/>
      <c r="AD74" s="1003"/>
      <c r="AE74" s="1003"/>
      <c r="AF74" s="1003" t="s">
        <v>584</v>
      </c>
      <c r="AG74" s="1003"/>
      <c r="AH74" s="1003"/>
      <c r="AI74" s="1003"/>
      <c r="AJ74" s="1003"/>
      <c r="AK74" s="1003" t="s">
        <v>584</v>
      </c>
      <c r="AL74" s="1003"/>
      <c r="AM74" s="1003"/>
      <c r="AN74" s="1003"/>
      <c r="AO74" s="1003"/>
      <c r="AP74" s="1003" t="s">
        <v>584</v>
      </c>
      <c r="AQ74" s="1003"/>
      <c r="AR74" s="1003"/>
      <c r="AS74" s="1003"/>
      <c r="AT74" s="1003"/>
      <c r="AU74" s="1003" t="s">
        <v>584</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580</v>
      </c>
      <c r="C75" s="1007"/>
      <c r="D75" s="1007"/>
      <c r="E75" s="1007"/>
      <c r="F75" s="1007"/>
      <c r="G75" s="1007"/>
      <c r="H75" s="1007"/>
      <c r="I75" s="1007"/>
      <c r="J75" s="1007"/>
      <c r="K75" s="1007"/>
      <c r="L75" s="1007"/>
      <c r="M75" s="1007"/>
      <c r="N75" s="1007"/>
      <c r="O75" s="1007"/>
      <c r="P75" s="1008"/>
      <c r="Q75" s="1010">
        <v>59</v>
      </c>
      <c r="R75" s="1011"/>
      <c r="S75" s="1011"/>
      <c r="T75" s="1011"/>
      <c r="U75" s="1012"/>
      <c r="V75" s="1013">
        <v>33</v>
      </c>
      <c r="W75" s="1011"/>
      <c r="X75" s="1011"/>
      <c r="Y75" s="1011"/>
      <c r="Z75" s="1012"/>
      <c r="AA75" s="1013">
        <v>26</v>
      </c>
      <c r="AB75" s="1011"/>
      <c r="AC75" s="1011"/>
      <c r="AD75" s="1011"/>
      <c r="AE75" s="1012"/>
      <c r="AF75" s="1013" t="s">
        <v>584</v>
      </c>
      <c r="AG75" s="1011"/>
      <c r="AH75" s="1011"/>
      <c r="AI75" s="1011"/>
      <c r="AJ75" s="1012"/>
      <c r="AK75" s="1013" t="s">
        <v>584</v>
      </c>
      <c r="AL75" s="1011"/>
      <c r="AM75" s="1011"/>
      <c r="AN75" s="1011"/>
      <c r="AO75" s="1012"/>
      <c r="AP75" s="1013" t="s">
        <v>584</v>
      </c>
      <c r="AQ75" s="1011"/>
      <c r="AR75" s="1011"/>
      <c r="AS75" s="1011"/>
      <c r="AT75" s="1012"/>
      <c r="AU75" s="1013" t="s">
        <v>584</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581</v>
      </c>
      <c r="C76" s="1007"/>
      <c r="D76" s="1007"/>
      <c r="E76" s="1007"/>
      <c r="F76" s="1007"/>
      <c r="G76" s="1007"/>
      <c r="H76" s="1007"/>
      <c r="I76" s="1007"/>
      <c r="J76" s="1007"/>
      <c r="K76" s="1007"/>
      <c r="L76" s="1007"/>
      <c r="M76" s="1007"/>
      <c r="N76" s="1007"/>
      <c r="O76" s="1007"/>
      <c r="P76" s="1008"/>
      <c r="Q76" s="1010">
        <v>42</v>
      </c>
      <c r="R76" s="1011"/>
      <c r="S76" s="1011"/>
      <c r="T76" s="1011"/>
      <c r="U76" s="1012"/>
      <c r="V76" s="1013">
        <v>41</v>
      </c>
      <c r="W76" s="1011"/>
      <c r="X76" s="1011"/>
      <c r="Y76" s="1011"/>
      <c r="Z76" s="1012"/>
      <c r="AA76" s="1013">
        <v>1</v>
      </c>
      <c r="AB76" s="1011"/>
      <c r="AC76" s="1011"/>
      <c r="AD76" s="1011"/>
      <c r="AE76" s="1012"/>
      <c r="AF76" s="1013" t="s">
        <v>584</v>
      </c>
      <c r="AG76" s="1011"/>
      <c r="AH76" s="1011"/>
      <c r="AI76" s="1011"/>
      <c r="AJ76" s="1012"/>
      <c r="AK76" s="1013" t="s">
        <v>584</v>
      </c>
      <c r="AL76" s="1011"/>
      <c r="AM76" s="1011"/>
      <c r="AN76" s="1011"/>
      <c r="AO76" s="1012"/>
      <c r="AP76" s="1013" t="s">
        <v>584</v>
      </c>
      <c r="AQ76" s="1011"/>
      <c r="AR76" s="1011"/>
      <c r="AS76" s="1011"/>
      <c r="AT76" s="1012"/>
      <c r="AU76" s="1013" t="s">
        <v>584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582</v>
      </c>
      <c r="C77" s="1007"/>
      <c r="D77" s="1007"/>
      <c r="E77" s="1007"/>
      <c r="F77" s="1007"/>
      <c r="G77" s="1007"/>
      <c r="H77" s="1007"/>
      <c r="I77" s="1007"/>
      <c r="J77" s="1007"/>
      <c r="K77" s="1007"/>
      <c r="L77" s="1007"/>
      <c r="M77" s="1007"/>
      <c r="N77" s="1007"/>
      <c r="O77" s="1007"/>
      <c r="P77" s="1008"/>
      <c r="Q77" s="1010">
        <v>798</v>
      </c>
      <c r="R77" s="1011"/>
      <c r="S77" s="1011"/>
      <c r="T77" s="1011"/>
      <c r="U77" s="1012"/>
      <c r="V77" s="1013">
        <v>745</v>
      </c>
      <c r="W77" s="1011"/>
      <c r="X77" s="1011"/>
      <c r="Y77" s="1011"/>
      <c r="Z77" s="1012"/>
      <c r="AA77" s="1013">
        <v>53</v>
      </c>
      <c r="AB77" s="1011"/>
      <c r="AC77" s="1011"/>
      <c r="AD77" s="1011"/>
      <c r="AE77" s="1012"/>
      <c r="AF77" s="1013">
        <v>53</v>
      </c>
      <c r="AG77" s="1011"/>
      <c r="AH77" s="1011"/>
      <c r="AI77" s="1011"/>
      <c r="AJ77" s="1012"/>
      <c r="AK77" s="1013" t="s">
        <v>584</v>
      </c>
      <c r="AL77" s="1011"/>
      <c r="AM77" s="1011"/>
      <c r="AN77" s="1011"/>
      <c r="AO77" s="1012"/>
      <c r="AP77" s="1013" t="s">
        <v>584</v>
      </c>
      <c r="AQ77" s="1011"/>
      <c r="AR77" s="1011"/>
      <c r="AS77" s="1011"/>
      <c r="AT77" s="1012"/>
      <c r="AU77" s="1013" t="s">
        <v>584</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583</v>
      </c>
      <c r="C78" s="1007"/>
      <c r="D78" s="1007"/>
      <c r="E78" s="1007"/>
      <c r="F78" s="1007"/>
      <c r="G78" s="1007"/>
      <c r="H78" s="1007"/>
      <c r="I78" s="1007"/>
      <c r="J78" s="1007"/>
      <c r="K78" s="1007"/>
      <c r="L78" s="1007"/>
      <c r="M78" s="1007"/>
      <c r="N78" s="1007"/>
      <c r="O78" s="1007"/>
      <c r="P78" s="1008"/>
      <c r="Q78" s="1009">
        <v>254237</v>
      </c>
      <c r="R78" s="1003"/>
      <c r="S78" s="1003"/>
      <c r="T78" s="1003"/>
      <c r="U78" s="1003"/>
      <c r="V78" s="1003">
        <v>237960</v>
      </c>
      <c r="W78" s="1003"/>
      <c r="X78" s="1003"/>
      <c r="Y78" s="1003"/>
      <c r="Z78" s="1003"/>
      <c r="AA78" s="1003">
        <v>16277</v>
      </c>
      <c r="AB78" s="1003"/>
      <c r="AC78" s="1003"/>
      <c r="AD78" s="1003"/>
      <c r="AE78" s="1003"/>
      <c r="AF78" s="1003">
        <v>16277</v>
      </c>
      <c r="AG78" s="1003"/>
      <c r="AH78" s="1003"/>
      <c r="AI78" s="1003"/>
      <c r="AJ78" s="1003"/>
      <c r="AK78" s="1003">
        <v>534</v>
      </c>
      <c r="AL78" s="1003"/>
      <c r="AM78" s="1003"/>
      <c r="AN78" s="1003"/>
      <c r="AO78" s="1003"/>
      <c r="AP78" s="1003" t="s">
        <v>584</v>
      </c>
      <c r="AQ78" s="1003"/>
      <c r="AR78" s="1003"/>
      <c r="AS78" s="1003"/>
      <c r="AT78" s="1003"/>
      <c r="AU78" s="1003" t="s">
        <v>584</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394</v>
      </c>
      <c r="B88" s="969" t="s">
        <v>419</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22030</v>
      </c>
      <c r="AG88" s="991"/>
      <c r="AH88" s="991"/>
      <c r="AI88" s="991"/>
      <c r="AJ88" s="991"/>
      <c r="AK88" s="995"/>
      <c r="AL88" s="995"/>
      <c r="AM88" s="995"/>
      <c r="AN88" s="995"/>
      <c r="AO88" s="995"/>
      <c r="AP88" s="991">
        <v>4409</v>
      </c>
      <c r="AQ88" s="991"/>
      <c r="AR88" s="991"/>
      <c r="AS88" s="991"/>
      <c r="AT88" s="991"/>
      <c r="AU88" s="991" t="s">
        <v>591</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69" t="s">
        <v>420</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421</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422</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425</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426</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427</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428</v>
      </c>
      <c r="AB109" s="928"/>
      <c r="AC109" s="928"/>
      <c r="AD109" s="928"/>
      <c r="AE109" s="929"/>
      <c r="AF109" s="930" t="s">
        <v>429</v>
      </c>
      <c r="AG109" s="928"/>
      <c r="AH109" s="928"/>
      <c r="AI109" s="928"/>
      <c r="AJ109" s="929"/>
      <c r="AK109" s="930" t="s">
        <v>307</v>
      </c>
      <c r="AL109" s="928"/>
      <c r="AM109" s="928"/>
      <c r="AN109" s="928"/>
      <c r="AO109" s="929"/>
      <c r="AP109" s="930" t="s">
        <v>430</v>
      </c>
      <c r="AQ109" s="928"/>
      <c r="AR109" s="928"/>
      <c r="AS109" s="928"/>
      <c r="AT109" s="961"/>
      <c r="AU109" s="927" t="s">
        <v>427</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428</v>
      </c>
      <c r="BR109" s="928"/>
      <c r="BS109" s="928"/>
      <c r="BT109" s="928"/>
      <c r="BU109" s="929"/>
      <c r="BV109" s="930" t="s">
        <v>429</v>
      </c>
      <c r="BW109" s="928"/>
      <c r="BX109" s="928"/>
      <c r="BY109" s="928"/>
      <c r="BZ109" s="929"/>
      <c r="CA109" s="930" t="s">
        <v>307</v>
      </c>
      <c r="CB109" s="928"/>
      <c r="CC109" s="928"/>
      <c r="CD109" s="928"/>
      <c r="CE109" s="929"/>
      <c r="CF109" s="968" t="s">
        <v>430</v>
      </c>
      <c r="CG109" s="968"/>
      <c r="CH109" s="968"/>
      <c r="CI109" s="968"/>
      <c r="CJ109" s="968"/>
      <c r="CK109" s="930" t="s">
        <v>431</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428</v>
      </c>
      <c r="DH109" s="928"/>
      <c r="DI109" s="928"/>
      <c r="DJ109" s="928"/>
      <c r="DK109" s="929"/>
      <c r="DL109" s="930" t="s">
        <v>429</v>
      </c>
      <c r="DM109" s="928"/>
      <c r="DN109" s="928"/>
      <c r="DO109" s="928"/>
      <c r="DP109" s="929"/>
      <c r="DQ109" s="930" t="s">
        <v>307</v>
      </c>
      <c r="DR109" s="928"/>
      <c r="DS109" s="928"/>
      <c r="DT109" s="928"/>
      <c r="DU109" s="929"/>
      <c r="DV109" s="930" t="s">
        <v>430</v>
      </c>
      <c r="DW109" s="928"/>
      <c r="DX109" s="928"/>
      <c r="DY109" s="928"/>
      <c r="DZ109" s="961"/>
    </row>
    <row r="110" spans="1:131" s="221" customFormat="1" ht="26.25" customHeight="1" x14ac:dyDescent="0.15">
      <c r="A110" s="839" t="s">
        <v>432</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216867</v>
      </c>
      <c r="AB110" s="921"/>
      <c r="AC110" s="921"/>
      <c r="AD110" s="921"/>
      <c r="AE110" s="922"/>
      <c r="AF110" s="923">
        <v>207950</v>
      </c>
      <c r="AG110" s="921"/>
      <c r="AH110" s="921"/>
      <c r="AI110" s="921"/>
      <c r="AJ110" s="922"/>
      <c r="AK110" s="923">
        <v>203888</v>
      </c>
      <c r="AL110" s="921"/>
      <c r="AM110" s="921"/>
      <c r="AN110" s="921"/>
      <c r="AO110" s="922"/>
      <c r="AP110" s="924">
        <v>8.5</v>
      </c>
      <c r="AQ110" s="925"/>
      <c r="AR110" s="925"/>
      <c r="AS110" s="925"/>
      <c r="AT110" s="926"/>
      <c r="AU110" s="962" t="s">
        <v>73</v>
      </c>
      <c r="AV110" s="963"/>
      <c r="AW110" s="963"/>
      <c r="AX110" s="963"/>
      <c r="AY110" s="963"/>
      <c r="AZ110" s="892" t="s">
        <v>433</v>
      </c>
      <c r="BA110" s="840"/>
      <c r="BB110" s="840"/>
      <c r="BC110" s="840"/>
      <c r="BD110" s="840"/>
      <c r="BE110" s="840"/>
      <c r="BF110" s="840"/>
      <c r="BG110" s="840"/>
      <c r="BH110" s="840"/>
      <c r="BI110" s="840"/>
      <c r="BJ110" s="840"/>
      <c r="BK110" s="840"/>
      <c r="BL110" s="840"/>
      <c r="BM110" s="840"/>
      <c r="BN110" s="840"/>
      <c r="BO110" s="840"/>
      <c r="BP110" s="841"/>
      <c r="BQ110" s="893">
        <v>1824672</v>
      </c>
      <c r="BR110" s="874"/>
      <c r="BS110" s="874"/>
      <c r="BT110" s="874"/>
      <c r="BU110" s="874"/>
      <c r="BV110" s="874">
        <v>1634801</v>
      </c>
      <c r="BW110" s="874"/>
      <c r="BX110" s="874"/>
      <c r="BY110" s="874"/>
      <c r="BZ110" s="874"/>
      <c r="CA110" s="874">
        <v>1442026</v>
      </c>
      <c r="CB110" s="874"/>
      <c r="CC110" s="874"/>
      <c r="CD110" s="874"/>
      <c r="CE110" s="874"/>
      <c r="CF110" s="898">
        <v>60.1</v>
      </c>
      <c r="CG110" s="899"/>
      <c r="CH110" s="899"/>
      <c r="CI110" s="899"/>
      <c r="CJ110" s="899"/>
      <c r="CK110" s="958" t="s">
        <v>434</v>
      </c>
      <c r="CL110" s="851"/>
      <c r="CM110" s="892" t="s">
        <v>435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436</v>
      </c>
      <c r="DH110" s="874"/>
      <c r="DI110" s="874"/>
      <c r="DJ110" s="874"/>
      <c r="DK110" s="874"/>
      <c r="DL110" s="874" t="s">
        <v>436</v>
      </c>
      <c r="DM110" s="874"/>
      <c r="DN110" s="874"/>
      <c r="DO110" s="874"/>
      <c r="DP110" s="874"/>
      <c r="DQ110" s="874" t="s">
        <v>436</v>
      </c>
      <c r="DR110" s="874"/>
      <c r="DS110" s="874"/>
      <c r="DT110" s="874"/>
      <c r="DU110" s="874"/>
      <c r="DV110" s="875" t="s">
        <v>436</v>
      </c>
      <c r="DW110" s="875"/>
      <c r="DX110" s="875"/>
      <c r="DY110" s="875"/>
      <c r="DZ110" s="876"/>
    </row>
    <row r="111" spans="1:131" s="221" customFormat="1" ht="26.25" customHeight="1" x14ac:dyDescent="0.15">
      <c r="A111" s="806" t="s">
        <v>437</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438</v>
      </c>
      <c r="AB111" s="951"/>
      <c r="AC111" s="951"/>
      <c r="AD111" s="951"/>
      <c r="AE111" s="952"/>
      <c r="AF111" s="953" t="s">
        <v>129</v>
      </c>
      <c r="AG111" s="951"/>
      <c r="AH111" s="951"/>
      <c r="AI111" s="951"/>
      <c r="AJ111" s="952"/>
      <c r="AK111" s="953" t="s">
        <v>436</v>
      </c>
      <c r="AL111" s="951"/>
      <c r="AM111" s="951"/>
      <c r="AN111" s="951"/>
      <c r="AO111" s="952"/>
      <c r="AP111" s="954" t="s">
        <v>436</v>
      </c>
      <c r="AQ111" s="955"/>
      <c r="AR111" s="955"/>
      <c r="AS111" s="955"/>
      <c r="AT111" s="956"/>
      <c r="AU111" s="964"/>
      <c r="AV111" s="965"/>
      <c r="AW111" s="965"/>
      <c r="AX111" s="965"/>
      <c r="AY111" s="965"/>
      <c r="AZ111" s="847" t="s">
        <v>439</v>
      </c>
      <c r="BA111" s="784"/>
      <c r="BB111" s="784"/>
      <c r="BC111" s="784"/>
      <c r="BD111" s="784"/>
      <c r="BE111" s="784"/>
      <c r="BF111" s="784"/>
      <c r="BG111" s="784"/>
      <c r="BH111" s="784"/>
      <c r="BI111" s="784"/>
      <c r="BJ111" s="784"/>
      <c r="BK111" s="784"/>
      <c r="BL111" s="784"/>
      <c r="BM111" s="784"/>
      <c r="BN111" s="784"/>
      <c r="BO111" s="784"/>
      <c r="BP111" s="785"/>
      <c r="BQ111" s="848">
        <v>35522</v>
      </c>
      <c r="BR111" s="849"/>
      <c r="BS111" s="849"/>
      <c r="BT111" s="849"/>
      <c r="BU111" s="849"/>
      <c r="BV111" s="849">
        <v>23613</v>
      </c>
      <c r="BW111" s="849"/>
      <c r="BX111" s="849"/>
      <c r="BY111" s="849"/>
      <c r="BZ111" s="849"/>
      <c r="CA111" s="849">
        <v>12041</v>
      </c>
      <c r="CB111" s="849"/>
      <c r="CC111" s="849"/>
      <c r="CD111" s="849"/>
      <c r="CE111" s="849"/>
      <c r="CF111" s="907">
        <v>0.5</v>
      </c>
      <c r="CG111" s="908"/>
      <c r="CH111" s="908"/>
      <c r="CI111" s="908"/>
      <c r="CJ111" s="908"/>
      <c r="CK111" s="959"/>
      <c r="CL111" s="853"/>
      <c r="CM111" s="847" t="s">
        <v>440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441</v>
      </c>
      <c r="DH111" s="849"/>
      <c r="DI111" s="849"/>
      <c r="DJ111" s="849"/>
      <c r="DK111" s="849"/>
      <c r="DL111" s="849" t="s">
        <v>441</v>
      </c>
      <c r="DM111" s="849"/>
      <c r="DN111" s="849"/>
      <c r="DO111" s="849"/>
      <c r="DP111" s="849"/>
      <c r="DQ111" s="849" t="s">
        <v>438</v>
      </c>
      <c r="DR111" s="849"/>
      <c r="DS111" s="849"/>
      <c r="DT111" s="849"/>
      <c r="DU111" s="849"/>
      <c r="DV111" s="826" t="s">
        <v>438</v>
      </c>
      <c r="DW111" s="826"/>
      <c r="DX111" s="826"/>
      <c r="DY111" s="826"/>
      <c r="DZ111" s="827"/>
    </row>
    <row r="112" spans="1:131" s="221" customFormat="1" ht="26.25" customHeight="1" x14ac:dyDescent="0.15">
      <c r="A112" s="944" t="s">
        <v>442</v>
      </c>
      <c r="B112" s="945"/>
      <c r="C112" s="784" t="s">
        <v>443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129</v>
      </c>
      <c r="AB112" s="812"/>
      <c r="AC112" s="812"/>
      <c r="AD112" s="812"/>
      <c r="AE112" s="813"/>
      <c r="AF112" s="814" t="s">
        <v>436</v>
      </c>
      <c r="AG112" s="812"/>
      <c r="AH112" s="812"/>
      <c r="AI112" s="812"/>
      <c r="AJ112" s="813"/>
      <c r="AK112" s="814" t="s">
        <v>129</v>
      </c>
      <c r="AL112" s="812"/>
      <c r="AM112" s="812"/>
      <c r="AN112" s="812"/>
      <c r="AO112" s="813"/>
      <c r="AP112" s="856" t="s">
        <v>129</v>
      </c>
      <c r="AQ112" s="857"/>
      <c r="AR112" s="857"/>
      <c r="AS112" s="857"/>
      <c r="AT112" s="858"/>
      <c r="AU112" s="964"/>
      <c r="AV112" s="965"/>
      <c r="AW112" s="965"/>
      <c r="AX112" s="965"/>
      <c r="AY112" s="965"/>
      <c r="AZ112" s="847" t="s">
        <v>444</v>
      </c>
      <c r="BA112" s="784"/>
      <c r="BB112" s="784"/>
      <c r="BC112" s="784"/>
      <c r="BD112" s="784"/>
      <c r="BE112" s="784"/>
      <c r="BF112" s="784"/>
      <c r="BG112" s="784"/>
      <c r="BH112" s="784"/>
      <c r="BI112" s="784"/>
      <c r="BJ112" s="784"/>
      <c r="BK112" s="784"/>
      <c r="BL112" s="784"/>
      <c r="BM112" s="784"/>
      <c r="BN112" s="784"/>
      <c r="BO112" s="784"/>
      <c r="BP112" s="785"/>
      <c r="BQ112" s="848">
        <v>823755</v>
      </c>
      <c r="BR112" s="849"/>
      <c r="BS112" s="849"/>
      <c r="BT112" s="849"/>
      <c r="BU112" s="849"/>
      <c r="BV112" s="849">
        <v>711803</v>
      </c>
      <c r="BW112" s="849"/>
      <c r="BX112" s="849"/>
      <c r="BY112" s="849"/>
      <c r="BZ112" s="849"/>
      <c r="CA112" s="849">
        <v>596191</v>
      </c>
      <c r="CB112" s="849"/>
      <c r="CC112" s="849"/>
      <c r="CD112" s="849"/>
      <c r="CE112" s="849"/>
      <c r="CF112" s="907">
        <v>24.8</v>
      </c>
      <c r="CG112" s="908"/>
      <c r="CH112" s="908"/>
      <c r="CI112" s="908"/>
      <c r="CJ112" s="908"/>
      <c r="CK112" s="959"/>
      <c r="CL112" s="853"/>
      <c r="CM112" s="847" t="s">
        <v>445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v>35522</v>
      </c>
      <c r="DH112" s="849"/>
      <c r="DI112" s="849"/>
      <c r="DJ112" s="849"/>
      <c r="DK112" s="849"/>
      <c r="DL112" s="849">
        <v>23613</v>
      </c>
      <c r="DM112" s="849"/>
      <c r="DN112" s="849"/>
      <c r="DO112" s="849"/>
      <c r="DP112" s="849"/>
      <c r="DQ112" s="849">
        <v>12041</v>
      </c>
      <c r="DR112" s="849"/>
      <c r="DS112" s="849"/>
      <c r="DT112" s="849"/>
      <c r="DU112" s="849"/>
      <c r="DV112" s="826">
        <v>0.5</v>
      </c>
      <c r="DW112" s="826"/>
      <c r="DX112" s="826"/>
      <c r="DY112" s="826"/>
      <c r="DZ112" s="827"/>
    </row>
    <row r="113" spans="1:130" s="221" customFormat="1" ht="26.25" customHeight="1" x14ac:dyDescent="0.15">
      <c r="A113" s="946"/>
      <c r="B113" s="947"/>
      <c r="C113" s="784" t="s">
        <v>446</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138843</v>
      </c>
      <c r="AB113" s="951"/>
      <c r="AC113" s="951"/>
      <c r="AD113" s="951"/>
      <c r="AE113" s="952"/>
      <c r="AF113" s="953">
        <v>144369</v>
      </c>
      <c r="AG113" s="951"/>
      <c r="AH113" s="951"/>
      <c r="AI113" s="951"/>
      <c r="AJ113" s="952"/>
      <c r="AK113" s="953">
        <v>135190</v>
      </c>
      <c r="AL113" s="951"/>
      <c r="AM113" s="951"/>
      <c r="AN113" s="951"/>
      <c r="AO113" s="952"/>
      <c r="AP113" s="954">
        <v>5.6</v>
      </c>
      <c r="AQ113" s="955"/>
      <c r="AR113" s="955"/>
      <c r="AS113" s="955"/>
      <c r="AT113" s="956"/>
      <c r="AU113" s="964"/>
      <c r="AV113" s="965"/>
      <c r="AW113" s="965"/>
      <c r="AX113" s="965"/>
      <c r="AY113" s="965"/>
      <c r="AZ113" s="847" t="s">
        <v>447</v>
      </c>
      <c r="BA113" s="784"/>
      <c r="BB113" s="784"/>
      <c r="BC113" s="784"/>
      <c r="BD113" s="784"/>
      <c r="BE113" s="784"/>
      <c r="BF113" s="784"/>
      <c r="BG113" s="784"/>
      <c r="BH113" s="784"/>
      <c r="BI113" s="784"/>
      <c r="BJ113" s="784"/>
      <c r="BK113" s="784"/>
      <c r="BL113" s="784"/>
      <c r="BM113" s="784"/>
      <c r="BN113" s="784"/>
      <c r="BO113" s="784"/>
      <c r="BP113" s="785"/>
      <c r="BQ113" s="848">
        <v>41912</v>
      </c>
      <c r="BR113" s="849"/>
      <c r="BS113" s="849"/>
      <c r="BT113" s="849"/>
      <c r="BU113" s="849"/>
      <c r="BV113" s="849">
        <v>35452</v>
      </c>
      <c r="BW113" s="849"/>
      <c r="BX113" s="849"/>
      <c r="BY113" s="849"/>
      <c r="BZ113" s="849"/>
      <c r="CA113" s="849">
        <v>29077</v>
      </c>
      <c r="CB113" s="849"/>
      <c r="CC113" s="849"/>
      <c r="CD113" s="849"/>
      <c r="CE113" s="849"/>
      <c r="CF113" s="907">
        <v>1.2</v>
      </c>
      <c r="CG113" s="908"/>
      <c r="CH113" s="908"/>
      <c r="CI113" s="908"/>
      <c r="CJ113" s="908"/>
      <c r="CK113" s="959"/>
      <c r="CL113" s="853"/>
      <c r="CM113" s="847" t="s">
        <v>448</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436</v>
      </c>
      <c r="DH113" s="812"/>
      <c r="DI113" s="812"/>
      <c r="DJ113" s="812"/>
      <c r="DK113" s="813"/>
      <c r="DL113" s="814" t="s">
        <v>436</v>
      </c>
      <c r="DM113" s="812"/>
      <c r="DN113" s="812"/>
      <c r="DO113" s="812"/>
      <c r="DP113" s="813"/>
      <c r="DQ113" s="814" t="s">
        <v>129</v>
      </c>
      <c r="DR113" s="812"/>
      <c r="DS113" s="812"/>
      <c r="DT113" s="812"/>
      <c r="DU113" s="813"/>
      <c r="DV113" s="856" t="s">
        <v>129</v>
      </c>
      <c r="DW113" s="857"/>
      <c r="DX113" s="857"/>
      <c r="DY113" s="857"/>
      <c r="DZ113" s="858"/>
    </row>
    <row r="114" spans="1:130" s="221" customFormat="1" ht="26.25" customHeight="1" x14ac:dyDescent="0.15">
      <c r="A114" s="946"/>
      <c r="B114" s="947"/>
      <c r="C114" s="784" t="s">
        <v>449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24153</v>
      </c>
      <c r="AB114" s="812"/>
      <c r="AC114" s="812"/>
      <c r="AD114" s="812"/>
      <c r="AE114" s="813"/>
      <c r="AF114" s="814">
        <v>24881</v>
      </c>
      <c r="AG114" s="812"/>
      <c r="AH114" s="812"/>
      <c r="AI114" s="812"/>
      <c r="AJ114" s="813"/>
      <c r="AK114" s="814">
        <v>32815</v>
      </c>
      <c r="AL114" s="812"/>
      <c r="AM114" s="812"/>
      <c r="AN114" s="812"/>
      <c r="AO114" s="813"/>
      <c r="AP114" s="856">
        <v>1.4</v>
      </c>
      <c r="AQ114" s="857"/>
      <c r="AR114" s="857"/>
      <c r="AS114" s="857"/>
      <c r="AT114" s="858"/>
      <c r="AU114" s="964"/>
      <c r="AV114" s="965"/>
      <c r="AW114" s="965"/>
      <c r="AX114" s="965"/>
      <c r="AY114" s="965"/>
      <c r="AZ114" s="847" t="s">
        <v>450</v>
      </c>
      <c r="BA114" s="784"/>
      <c r="BB114" s="784"/>
      <c r="BC114" s="784"/>
      <c r="BD114" s="784"/>
      <c r="BE114" s="784"/>
      <c r="BF114" s="784"/>
      <c r="BG114" s="784"/>
      <c r="BH114" s="784"/>
      <c r="BI114" s="784"/>
      <c r="BJ114" s="784"/>
      <c r="BK114" s="784"/>
      <c r="BL114" s="784"/>
      <c r="BM114" s="784"/>
      <c r="BN114" s="784"/>
      <c r="BO114" s="784"/>
      <c r="BP114" s="785"/>
      <c r="BQ114" s="848" t="s">
        <v>129</v>
      </c>
      <c r="BR114" s="849"/>
      <c r="BS114" s="849"/>
      <c r="BT114" s="849"/>
      <c r="BU114" s="849"/>
      <c r="BV114" s="849" t="s">
        <v>441</v>
      </c>
      <c r="BW114" s="849"/>
      <c r="BX114" s="849"/>
      <c r="BY114" s="849"/>
      <c r="BZ114" s="849"/>
      <c r="CA114" s="849" t="s">
        <v>438</v>
      </c>
      <c r="CB114" s="849"/>
      <c r="CC114" s="849"/>
      <c r="CD114" s="849"/>
      <c r="CE114" s="849"/>
      <c r="CF114" s="907" t="s">
        <v>438</v>
      </c>
      <c r="CG114" s="908"/>
      <c r="CH114" s="908"/>
      <c r="CI114" s="908"/>
      <c r="CJ114" s="908"/>
      <c r="CK114" s="959"/>
      <c r="CL114" s="853"/>
      <c r="CM114" s="847" t="s">
        <v>451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436</v>
      </c>
      <c r="DH114" s="812"/>
      <c r="DI114" s="812"/>
      <c r="DJ114" s="812"/>
      <c r="DK114" s="813"/>
      <c r="DL114" s="814" t="s">
        <v>129</v>
      </c>
      <c r="DM114" s="812"/>
      <c r="DN114" s="812"/>
      <c r="DO114" s="812"/>
      <c r="DP114" s="813"/>
      <c r="DQ114" s="814" t="s">
        <v>129</v>
      </c>
      <c r="DR114" s="812"/>
      <c r="DS114" s="812"/>
      <c r="DT114" s="812"/>
      <c r="DU114" s="813"/>
      <c r="DV114" s="856" t="s">
        <v>436</v>
      </c>
      <c r="DW114" s="857"/>
      <c r="DX114" s="857"/>
      <c r="DY114" s="857"/>
      <c r="DZ114" s="858"/>
    </row>
    <row r="115" spans="1:130" s="221" customFormat="1" ht="26.25" customHeight="1" x14ac:dyDescent="0.15">
      <c r="A115" s="946"/>
      <c r="B115" s="947"/>
      <c r="C115" s="784" t="s">
        <v>452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12965</v>
      </c>
      <c r="AB115" s="951"/>
      <c r="AC115" s="951"/>
      <c r="AD115" s="951"/>
      <c r="AE115" s="952"/>
      <c r="AF115" s="953">
        <v>12295</v>
      </c>
      <c r="AG115" s="951"/>
      <c r="AH115" s="951"/>
      <c r="AI115" s="951"/>
      <c r="AJ115" s="952"/>
      <c r="AK115" s="953">
        <v>11993</v>
      </c>
      <c r="AL115" s="951"/>
      <c r="AM115" s="951"/>
      <c r="AN115" s="951"/>
      <c r="AO115" s="952"/>
      <c r="AP115" s="954">
        <v>0.5</v>
      </c>
      <c r="AQ115" s="955"/>
      <c r="AR115" s="955"/>
      <c r="AS115" s="955"/>
      <c r="AT115" s="956"/>
      <c r="AU115" s="964"/>
      <c r="AV115" s="965"/>
      <c r="AW115" s="965"/>
      <c r="AX115" s="965"/>
      <c r="AY115" s="965"/>
      <c r="AZ115" s="847" t="s">
        <v>453</v>
      </c>
      <c r="BA115" s="784"/>
      <c r="BB115" s="784"/>
      <c r="BC115" s="784"/>
      <c r="BD115" s="784"/>
      <c r="BE115" s="784"/>
      <c r="BF115" s="784"/>
      <c r="BG115" s="784"/>
      <c r="BH115" s="784"/>
      <c r="BI115" s="784"/>
      <c r="BJ115" s="784"/>
      <c r="BK115" s="784"/>
      <c r="BL115" s="784"/>
      <c r="BM115" s="784"/>
      <c r="BN115" s="784"/>
      <c r="BO115" s="784"/>
      <c r="BP115" s="785"/>
      <c r="BQ115" s="848" t="s">
        <v>129</v>
      </c>
      <c r="BR115" s="849"/>
      <c r="BS115" s="849"/>
      <c r="BT115" s="849"/>
      <c r="BU115" s="849"/>
      <c r="BV115" s="849" t="s">
        <v>441</v>
      </c>
      <c r="BW115" s="849"/>
      <c r="BX115" s="849"/>
      <c r="BY115" s="849"/>
      <c r="BZ115" s="849"/>
      <c r="CA115" s="849" t="s">
        <v>438</v>
      </c>
      <c r="CB115" s="849"/>
      <c r="CC115" s="849"/>
      <c r="CD115" s="849"/>
      <c r="CE115" s="849"/>
      <c r="CF115" s="907" t="s">
        <v>438</v>
      </c>
      <c r="CG115" s="908"/>
      <c r="CH115" s="908"/>
      <c r="CI115" s="908"/>
      <c r="CJ115" s="908"/>
      <c r="CK115" s="959"/>
      <c r="CL115" s="853"/>
      <c r="CM115" s="847" t="s">
        <v>454</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438</v>
      </c>
      <c r="DH115" s="812"/>
      <c r="DI115" s="812"/>
      <c r="DJ115" s="812"/>
      <c r="DK115" s="813"/>
      <c r="DL115" s="814" t="s">
        <v>129</v>
      </c>
      <c r="DM115" s="812"/>
      <c r="DN115" s="812"/>
      <c r="DO115" s="812"/>
      <c r="DP115" s="813"/>
      <c r="DQ115" s="814" t="s">
        <v>441</v>
      </c>
      <c r="DR115" s="812"/>
      <c r="DS115" s="812"/>
      <c r="DT115" s="812"/>
      <c r="DU115" s="813"/>
      <c r="DV115" s="856" t="s">
        <v>438</v>
      </c>
      <c r="DW115" s="857"/>
      <c r="DX115" s="857"/>
      <c r="DY115" s="857"/>
      <c r="DZ115" s="858"/>
    </row>
    <row r="116" spans="1:130" s="221" customFormat="1" ht="26.25" customHeight="1" x14ac:dyDescent="0.15">
      <c r="A116" s="948"/>
      <c r="B116" s="949"/>
      <c r="C116" s="871" t="s">
        <v>455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129</v>
      </c>
      <c r="AB116" s="812"/>
      <c r="AC116" s="812"/>
      <c r="AD116" s="812"/>
      <c r="AE116" s="813"/>
      <c r="AF116" s="814" t="s">
        <v>129</v>
      </c>
      <c r="AG116" s="812"/>
      <c r="AH116" s="812"/>
      <c r="AI116" s="812"/>
      <c r="AJ116" s="813"/>
      <c r="AK116" s="814" t="s">
        <v>441</v>
      </c>
      <c r="AL116" s="812"/>
      <c r="AM116" s="812"/>
      <c r="AN116" s="812"/>
      <c r="AO116" s="813"/>
      <c r="AP116" s="856" t="s">
        <v>438</v>
      </c>
      <c r="AQ116" s="857"/>
      <c r="AR116" s="857"/>
      <c r="AS116" s="857"/>
      <c r="AT116" s="858"/>
      <c r="AU116" s="964"/>
      <c r="AV116" s="965"/>
      <c r="AW116" s="965"/>
      <c r="AX116" s="965"/>
      <c r="AY116" s="965"/>
      <c r="AZ116" s="941" t="s">
        <v>456</v>
      </c>
      <c r="BA116" s="942"/>
      <c r="BB116" s="942"/>
      <c r="BC116" s="942"/>
      <c r="BD116" s="942"/>
      <c r="BE116" s="942"/>
      <c r="BF116" s="942"/>
      <c r="BG116" s="942"/>
      <c r="BH116" s="942"/>
      <c r="BI116" s="942"/>
      <c r="BJ116" s="942"/>
      <c r="BK116" s="942"/>
      <c r="BL116" s="942"/>
      <c r="BM116" s="942"/>
      <c r="BN116" s="942"/>
      <c r="BO116" s="942"/>
      <c r="BP116" s="943"/>
      <c r="BQ116" s="848" t="s">
        <v>129</v>
      </c>
      <c r="BR116" s="849"/>
      <c r="BS116" s="849"/>
      <c r="BT116" s="849"/>
      <c r="BU116" s="849"/>
      <c r="BV116" s="849" t="s">
        <v>129</v>
      </c>
      <c r="BW116" s="849"/>
      <c r="BX116" s="849"/>
      <c r="BY116" s="849"/>
      <c r="BZ116" s="849"/>
      <c r="CA116" s="849" t="s">
        <v>441</v>
      </c>
      <c r="CB116" s="849"/>
      <c r="CC116" s="849"/>
      <c r="CD116" s="849"/>
      <c r="CE116" s="849"/>
      <c r="CF116" s="907" t="s">
        <v>441</v>
      </c>
      <c r="CG116" s="908"/>
      <c r="CH116" s="908"/>
      <c r="CI116" s="908"/>
      <c r="CJ116" s="908"/>
      <c r="CK116" s="959"/>
      <c r="CL116" s="853"/>
      <c r="CM116" s="847" t="s">
        <v>457</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129</v>
      </c>
      <c r="DH116" s="812"/>
      <c r="DI116" s="812"/>
      <c r="DJ116" s="812"/>
      <c r="DK116" s="813"/>
      <c r="DL116" s="814" t="s">
        <v>441</v>
      </c>
      <c r="DM116" s="812"/>
      <c r="DN116" s="812"/>
      <c r="DO116" s="812"/>
      <c r="DP116" s="813"/>
      <c r="DQ116" s="814" t="s">
        <v>436</v>
      </c>
      <c r="DR116" s="812"/>
      <c r="DS116" s="812"/>
      <c r="DT116" s="812"/>
      <c r="DU116" s="813"/>
      <c r="DV116" s="856" t="s">
        <v>436</v>
      </c>
      <c r="DW116" s="857"/>
      <c r="DX116" s="857"/>
      <c r="DY116" s="857"/>
      <c r="DZ116" s="858"/>
    </row>
    <row r="117" spans="1:130" s="221"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458</v>
      </c>
      <c r="Z117" s="929"/>
      <c r="AA117" s="934">
        <v>392828</v>
      </c>
      <c r="AB117" s="935"/>
      <c r="AC117" s="935"/>
      <c r="AD117" s="935"/>
      <c r="AE117" s="936"/>
      <c r="AF117" s="937">
        <v>389495</v>
      </c>
      <c r="AG117" s="935"/>
      <c r="AH117" s="935"/>
      <c r="AI117" s="935"/>
      <c r="AJ117" s="936"/>
      <c r="AK117" s="937">
        <v>383886</v>
      </c>
      <c r="AL117" s="935"/>
      <c r="AM117" s="935"/>
      <c r="AN117" s="935"/>
      <c r="AO117" s="936"/>
      <c r="AP117" s="938"/>
      <c r="AQ117" s="939"/>
      <c r="AR117" s="939"/>
      <c r="AS117" s="939"/>
      <c r="AT117" s="940"/>
      <c r="AU117" s="964"/>
      <c r="AV117" s="965"/>
      <c r="AW117" s="965"/>
      <c r="AX117" s="965"/>
      <c r="AY117" s="965"/>
      <c r="AZ117" s="895" t="s">
        <v>459</v>
      </c>
      <c r="BA117" s="896"/>
      <c r="BB117" s="896"/>
      <c r="BC117" s="896"/>
      <c r="BD117" s="896"/>
      <c r="BE117" s="896"/>
      <c r="BF117" s="896"/>
      <c r="BG117" s="896"/>
      <c r="BH117" s="896"/>
      <c r="BI117" s="896"/>
      <c r="BJ117" s="896"/>
      <c r="BK117" s="896"/>
      <c r="BL117" s="896"/>
      <c r="BM117" s="896"/>
      <c r="BN117" s="896"/>
      <c r="BO117" s="896"/>
      <c r="BP117" s="897"/>
      <c r="BQ117" s="848" t="s">
        <v>129</v>
      </c>
      <c r="BR117" s="849"/>
      <c r="BS117" s="849"/>
      <c r="BT117" s="849"/>
      <c r="BU117" s="849"/>
      <c r="BV117" s="849" t="s">
        <v>129</v>
      </c>
      <c r="BW117" s="849"/>
      <c r="BX117" s="849"/>
      <c r="BY117" s="849"/>
      <c r="BZ117" s="849"/>
      <c r="CA117" s="849" t="s">
        <v>392</v>
      </c>
      <c r="CB117" s="849"/>
      <c r="CC117" s="849"/>
      <c r="CD117" s="849"/>
      <c r="CE117" s="849"/>
      <c r="CF117" s="907" t="s">
        <v>392</v>
      </c>
      <c r="CG117" s="908"/>
      <c r="CH117" s="908"/>
      <c r="CI117" s="908"/>
      <c r="CJ117" s="908"/>
      <c r="CK117" s="959"/>
      <c r="CL117" s="853"/>
      <c r="CM117" s="847" t="s">
        <v>460</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129</v>
      </c>
      <c r="DH117" s="812"/>
      <c r="DI117" s="812"/>
      <c r="DJ117" s="812"/>
      <c r="DK117" s="813"/>
      <c r="DL117" s="814" t="s">
        <v>392</v>
      </c>
      <c r="DM117" s="812"/>
      <c r="DN117" s="812"/>
      <c r="DO117" s="812"/>
      <c r="DP117" s="813"/>
      <c r="DQ117" s="814" t="s">
        <v>129</v>
      </c>
      <c r="DR117" s="812"/>
      <c r="DS117" s="812"/>
      <c r="DT117" s="812"/>
      <c r="DU117" s="813"/>
      <c r="DV117" s="856" t="s">
        <v>129</v>
      </c>
      <c r="DW117" s="857"/>
      <c r="DX117" s="857"/>
      <c r="DY117" s="857"/>
      <c r="DZ117" s="858"/>
    </row>
    <row r="118" spans="1:130" s="221" customFormat="1" ht="26.25" customHeight="1" x14ac:dyDescent="0.15">
      <c r="A118" s="927" t="s">
        <v>431</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428</v>
      </c>
      <c r="AB118" s="928"/>
      <c r="AC118" s="928"/>
      <c r="AD118" s="928"/>
      <c r="AE118" s="929"/>
      <c r="AF118" s="930" t="s">
        <v>429</v>
      </c>
      <c r="AG118" s="928"/>
      <c r="AH118" s="928"/>
      <c r="AI118" s="928"/>
      <c r="AJ118" s="929"/>
      <c r="AK118" s="930" t="s">
        <v>307</v>
      </c>
      <c r="AL118" s="928"/>
      <c r="AM118" s="928"/>
      <c r="AN118" s="928"/>
      <c r="AO118" s="929"/>
      <c r="AP118" s="931" t="s">
        <v>430</v>
      </c>
      <c r="AQ118" s="932"/>
      <c r="AR118" s="932"/>
      <c r="AS118" s="932"/>
      <c r="AT118" s="933"/>
      <c r="AU118" s="964"/>
      <c r="AV118" s="965"/>
      <c r="AW118" s="965"/>
      <c r="AX118" s="965"/>
      <c r="AY118" s="965"/>
      <c r="AZ118" s="870" t="s">
        <v>461</v>
      </c>
      <c r="BA118" s="871"/>
      <c r="BB118" s="871"/>
      <c r="BC118" s="871"/>
      <c r="BD118" s="871"/>
      <c r="BE118" s="871"/>
      <c r="BF118" s="871"/>
      <c r="BG118" s="871"/>
      <c r="BH118" s="871"/>
      <c r="BI118" s="871"/>
      <c r="BJ118" s="871"/>
      <c r="BK118" s="871"/>
      <c r="BL118" s="871"/>
      <c r="BM118" s="871"/>
      <c r="BN118" s="871"/>
      <c r="BO118" s="871"/>
      <c r="BP118" s="872"/>
      <c r="BQ118" s="911" t="s">
        <v>129</v>
      </c>
      <c r="BR118" s="877"/>
      <c r="BS118" s="877"/>
      <c r="BT118" s="877"/>
      <c r="BU118" s="877"/>
      <c r="BV118" s="877" t="s">
        <v>129</v>
      </c>
      <c r="BW118" s="877"/>
      <c r="BX118" s="877"/>
      <c r="BY118" s="877"/>
      <c r="BZ118" s="877"/>
      <c r="CA118" s="877" t="s">
        <v>129</v>
      </c>
      <c r="CB118" s="877"/>
      <c r="CC118" s="877"/>
      <c r="CD118" s="877"/>
      <c r="CE118" s="877"/>
      <c r="CF118" s="907" t="s">
        <v>392</v>
      </c>
      <c r="CG118" s="908"/>
      <c r="CH118" s="908"/>
      <c r="CI118" s="908"/>
      <c r="CJ118" s="908"/>
      <c r="CK118" s="959"/>
      <c r="CL118" s="853"/>
      <c r="CM118" s="847" t="s">
        <v>462</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129</v>
      </c>
      <c r="DH118" s="812"/>
      <c r="DI118" s="812"/>
      <c r="DJ118" s="812"/>
      <c r="DK118" s="813"/>
      <c r="DL118" s="814" t="s">
        <v>129</v>
      </c>
      <c r="DM118" s="812"/>
      <c r="DN118" s="812"/>
      <c r="DO118" s="812"/>
      <c r="DP118" s="813"/>
      <c r="DQ118" s="814" t="s">
        <v>129</v>
      </c>
      <c r="DR118" s="812"/>
      <c r="DS118" s="812"/>
      <c r="DT118" s="812"/>
      <c r="DU118" s="813"/>
      <c r="DV118" s="856" t="s">
        <v>129</v>
      </c>
      <c r="DW118" s="857"/>
      <c r="DX118" s="857"/>
      <c r="DY118" s="857"/>
      <c r="DZ118" s="858"/>
    </row>
    <row r="119" spans="1:130" s="221" customFormat="1" ht="26.25" customHeight="1" x14ac:dyDescent="0.15">
      <c r="A119" s="850" t="s">
        <v>434</v>
      </c>
      <c r="B119" s="851"/>
      <c r="C119" s="892" t="s">
        <v>435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129</v>
      </c>
      <c r="AB119" s="921"/>
      <c r="AC119" s="921"/>
      <c r="AD119" s="921"/>
      <c r="AE119" s="922"/>
      <c r="AF119" s="923" t="s">
        <v>129</v>
      </c>
      <c r="AG119" s="921"/>
      <c r="AH119" s="921"/>
      <c r="AI119" s="921"/>
      <c r="AJ119" s="922"/>
      <c r="AK119" s="923" t="s">
        <v>129</v>
      </c>
      <c r="AL119" s="921"/>
      <c r="AM119" s="921"/>
      <c r="AN119" s="921"/>
      <c r="AO119" s="922"/>
      <c r="AP119" s="924" t="s">
        <v>392</v>
      </c>
      <c r="AQ119" s="925"/>
      <c r="AR119" s="925"/>
      <c r="AS119" s="925"/>
      <c r="AT119" s="926"/>
      <c r="AU119" s="966"/>
      <c r="AV119" s="967"/>
      <c r="AW119" s="967"/>
      <c r="AX119" s="967"/>
      <c r="AY119" s="967"/>
      <c r="AZ119" s="242" t="s">
        <v>189</v>
      </c>
      <c r="BA119" s="242"/>
      <c r="BB119" s="242"/>
      <c r="BC119" s="242"/>
      <c r="BD119" s="242"/>
      <c r="BE119" s="242"/>
      <c r="BF119" s="242"/>
      <c r="BG119" s="242"/>
      <c r="BH119" s="242"/>
      <c r="BI119" s="242"/>
      <c r="BJ119" s="242"/>
      <c r="BK119" s="242"/>
      <c r="BL119" s="242"/>
      <c r="BM119" s="242"/>
      <c r="BN119" s="242"/>
      <c r="BO119" s="909" t="s">
        <v>463</v>
      </c>
      <c r="BP119" s="910"/>
      <c r="BQ119" s="911">
        <v>2725861</v>
      </c>
      <c r="BR119" s="877"/>
      <c r="BS119" s="877"/>
      <c r="BT119" s="877"/>
      <c r="BU119" s="877"/>
      <c r="BV119" s="877">
        <v>2405669</v>
      </c>
      <c r="BW119" s="877"/>
      <c r="BX119" s="877"/>
      <c r="BY119" s="877"/>
      <c r="BZ119" s="877"/>
      <c r="CA119" s="877">
        <v>2079335</v>
      </c>
      <c r="CB119" s="877"/>
      <c r="CC119" s="877"/>
      <c r="CD119" s="877"/>
      <c r="CE119" s="877"/>
      <c r="CF119" s="780"/>
      <c r="CG119" s="781"/>
      <c r="CH119" s="781"/>
      <c r="CI119" s="781"/>
      <c r="CJ119" s="866"/>
      <c r="CK119" s="960"/>
      <c r="CL119" s="855"/>
      <c r="CM119" s="870" t="s">
        <v>464</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129</v>
      </c>
      <c r="DH119" s="796"/>
      <c r="DI119" s="796"/>
      <c r="DJ119" s="796"/>
      <c r="DK119" s="797"/>
      <c r="DL119" s="798" t="s">
        <v>129</v>
      </c>
      <c r="DM119" s="796"/>
      <c r="DN119" s="796"/>
      <c r="DO119" s="796"/>
      <c r="DP119" s="797"/>
      <c r="DQ119" s="798" t="s">
        <v>129</v>
      </c>
      <c r="DR119" s="796"/>
      <c r="DS119" s="796"/>
      <c r="DT119" s="796"/>
      <c r="DU119" s="797"/>
      <c r="DV119" s="880" t="s">
        <v>129</v>
      </c>
      <c r="DW119" s="881"/>
      <c r="DX119" s="881"/>
      <c r="DY119" s="881"/>
      <c r="DZ119" s="882"/>
    </row>
    <row r="120" spans="1:130" s="221" customFormat="1" ht="26.25" customHeight="1" x14ac:dyDescent="0.15">
      <c r="A120" s="852"/>
      <c r="B120" s="853"/>
      <c r="C120" s="847" t="s">
        <v>440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392</v>
      </c>
      <c r="AB120" s="812"/>
      <c r="AC120" s="812"/>
      <c r="AD120" s="812"/>
      <c r="AE120" s="813"/>
      <c r="AF120" s="814" t="s">
        <v>129</v>
      </c>
      <c r="AG120" s="812"/>
      <c r="AH120" s="812"/>
      <c r="AI120" s="812"/>
      <c r="AJ120" s="813"/>
      <c r="AK120" s="814" t="s">
        <v>129</v>
      </c>
      <c r="AL120" s="812"/>
      <c r="AM120" s="812"/>
      <c r="AN120" s="812"/>
      <c r="AO120" s="813"/>
      <c r="AP120" s="856" t="s">
        <v>129</v>
      </c>
      <c r="AQ120" s="857"/>
      <c r="AR120" s="857"/>
      <c r="AS120" s="857"/>
      <c r="AT120" s="858"/>
      <c r="AU120" s="912" t="s">
        <v>465</v>
      </c>
      <c r="AV120" s="913"/>
      <c r="AW120" s="913"/>
      <c r="AX120" s="913"/>
      <c r="AY120" s="914"/>
      <c r="AZ120" s="892" t="s">
        <v>466</v>
      </c>
      <c r="BA120" s="840"/>
      <c r="BB120" s="840"/>
      <c r="BC120" s="840"/>
      <c r="BD120" s="840"/>
      <c r="BE120" s="840"/>
      <c r="BF120" s="840"/>
      <c r="BG120" s="840"/>
      <c r="BH120" s="840"/>
      <c r="BI120" s="840"/>
      <c r="BJ120" s="840"/>
      <c r="BK120" s="840"/>
      <c r="BL120" s="840"/>
      <c r="BM120" s="840"/>
      <c r="BN120" s="840"/>
      <c r="BO120" s="840"/>
      <c r="BP120" s="841"/>
      <c r="BQ120" s="893">
        <v>10847770</v>
      </c>
      <c r="BR120" s="874"/>
      <c r="BS120" s="874"/>
      <c r="BT120" s="874"/>
      <c r="BU120" s="874"/>
      <c r="BV120" s="874">
        <v>18690122</v>
      </c>
      <c r="BW120" s="874"/>
      <c r="BX120" s="874"/>
      <c r="BY120" s="874"/>
      <c r="BZ120" s="874"/>
      <c r="CA120" s="874">
        <v>18778554</v>
      </c>
      <c r="CB120" s="874"/>
      <c r="CC120" s="874"/>
      <c r="CD120" s="874"/>
      <c r="CE120" s="874"/>
      <c r="CF120" s="898">
        <v>782.4</v>
      </c>
      <c r="CG120" s="899"/>
      <c r="CH120" s="899"/>
      <c r="CI120" s="899"/>
      <c r="CJ120" s="899"/>
      <c r="CK120" s="900" t="s">
        <v>467</v>
      </c>
      <c r="CL120" s="884"/>
      <c r="CM120" s="884"/>
      <c r="CN120" s="884"/>
      <c r="CO120" s="885"/>
      <c r="CP120" s="904" t="s">
        <v>468</v>
      </c>
      <c r="CQ120" s="905"/>
      <c r="CR120" s="905"/>
      <c r="CS120" s="905"/>
      <c r="CT120" s="905"/>
      <c r="CU120" s="905"/>
      <c r="CV120" s="905"/>
      <c r="CW120" s="905"/>
      <c r="CX120" s="905"/>
      <c r="CY120" s="905"/>
      <c r="CZ120" s="905"/>
      <c r="DA120" s="905"/>
      <c r="DB120" s="905"/>
      <c r="DC120" s="905"/>
      <c r="DD120" s="905"/>
      <c r="DE120" s="905"/>
      <c r="DF120" s="906"/>
      <c r="DG120" s="893">
        <v>823755</v>
      </c>
      <c r="DH120" s="874"/>
      <c r="DI120" s="874"/>
      <c r="DJ120" s="874"/>
      <c r="DK120" s="874"/>
      <c r="DL120" s="874">
        <v>711803</v>
      </c>
      <c r="DM120" s="874"/>
      <c r="DN120" s="874"/>
      <c r="DO120" s="874"/>
      <c r="DP120" s="874"/>
      <c r="DQ120" s="874">
        <v>596191</v>
      </c>
      <c r="DR120" s="874"/>
      <c r="DS120" s="874"/>
      <c r="DT120" s="874"/>
      <c r="DU120" s="874"/>
      <c r="DV120" s="875">
        <v>24.8</v>
      </c>
      <c r="DW120" s="875"/>
      <c r="DX120" s="875"/>
      <c r="DY120" s="875"/>
      <c r="DZ120" s="876"/>
    </row>
    <row r="121" spans="1:130" s="221" customFormat="1" ht="26.25" customHeight="1" x14ac:dyDescent="0.15">
      <c r="A121" s="852"/>
      <c r="B121" s="853"/>
      <c r="C121" s="895" t="s">
        <v>469</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v>12965</v>
      </c>
      <c r="AB121" s="812"/>
      <c r="AC121" s="812"/>
      <c r="AD121" s="812"/>
      <c r="AE121" s="813"/>
      <c r="AF121" s="814">
        <v>12295</v>
      </c>
      <c r="AG121" s="812"/>
      <c r="AH121" s="812"/>
      <c r="AI121" s="812"/>
      <c r="AJ121" s="813"/>
      <c r="AK121" s="814">
        <v>11993</v>
      </c>
      <c r="AL121" s="812"/>
      <c r="AM121" s="812"/>
      <c r="AN121" s="812"/>
      <c r="AO121" s="813"/>
      <c r="AP121" s="856">
        <v>0.5</v>
      </c>
      <c r="AQ121" s="857"/>
      <c r="AR121" s="857"/>
      <c r="AS121" s="857"/>
      <c r="AT121" s="858"/>
      <c r="AU121" s="915"/>
      <c r="AV121" s="916"/>
      <c r="AW121" s="916"/>
      <c r="AX121" s="916"/>
      <c r="AY121" s="917"/>
      <c r="AZ121" s="847" t="s">
        <v>470</v>
      </c>
      <c r="BA121" s="784"/>
      <c r="BB121" s="784"/>
      <c r="BC121" s="784"/>
      <c r="BD121" s="784"/>
      <c r="BE121" s="784"/>
      <c r="BF121" s="784"/>
      <c r="BG121" s="784"/>
      <c r="BH121" s="784"/>
      <c r="BI121" s="784"/>
      <c r="BJ121" s="784"/>
      <c r="BK121" s="784"/>
      <c r="BL121" s="784"/>
      <c r="BM121" s="784"/>
      <c r="BN121" s="784"/>
      <c r="BO121" s="784"/>
      <c r="BP121" s="785"/>
      <c r="BQ121" s="848" t="s">
        <v>129</v>
      </c>
      <c r="BR121" s="849"/>
      <c r="BS121" s="849"/>
      <c r="BT121" s="849"/>
      <c r="BU121" s="849"/>
      <c r="BV121" s="849" t="s">
        <v>392</v>
      </c>
      <c r="BW121" s="849"/>
      <c r="BX121" s="849"/>
      <c r="BY121" s="849"/>
      <c r="BZ121" s="849"/>
      <c r="CA121" s="849" t="s">
        <v>129</v>
      </c>
      <c r="CB121" s="849"/>
      <c r="CC121" s="849"/>
      <c r="CD121" s="849"/>
      <c r="CE121" s="849"/>
      <c r="CF121" s="907" t="s">
        <v>129</v>
      </c>
      <c r="CG121" s="908"/>
      <c r="CH121" s="908"/>
      <c r="CI121" s="908"/>
      <c r="CJ121" s="908"/>
      <c r="CK121" s="901"/>
      <c r="CL121" s="887"/>
      <c r="CM121" s="887"/>
      <c r="CN121" s="887"/>
      <c r="CO121" s="888"/>
      <c r="CP121" s="867" t="s">
        <v>407</v>
      </c>
      <c r="CQ121" s="868"/>
      <c r="CR121" s="868"/>
      <c r="CS121" s="868"/>
      <c r="CT121" s="868"/>
      <c r="CU121" s="868"/>
      <c r="CV121" s="868"/>
      <c r="CW121" s="868"/>
      <c r="CX121" s="868"/>
      <c r="CY121" s="868"/>
      <c r="CZ121" s="868"/>
      <c r="DA121" s="868"/>
      <c r="DB121" s="868"/>
      <c r="DC121" s="868"/>
      <c r="DD121" s="868"/>
      <c r="DE121" s="868"/>
      <c r="DF121" s="869"/>
      <c r="DG121" s="848" t="s">
        <v>392</v>
      </c>
      <c r="DH121" s="849"/>
      <c r="DI121" s="849"/>
      <c r="DJ121" s="849"/>
      <c r="DK121" s="849"/>
      <c r="DL121" s="849" t="s">
        <v>129</v>
      </c>
      <c r="DM121" s="849"/>
      <c r="DN121" s="849"/>
      <c r="DO121" s="849"/>
      <c r="DP121" s="849"/>
      <c r="DQ121" s="849" t="s">
        <v>129</v>
      </c>
      <c r="DR121" s="849"/>
      <c r="DS121" s="849"/>
      <c r="DT121" s="849"/>
      <c r="DU121" s="849"/>
      <c r="DV121" s="826" t="s">
        <v>129</v>
      </c>
      <c r="DW121" s="826"/>
      <c r="DX121" s="826"/>
      <c r="DY121" s="826"/>
      <c r="DZ121" s="827"/>
    </row>
    <row r="122" spans="1:130" s="221" customFormat="1" ht="26.25" customHeight="1" x14ac:dyDescent="0.15">
      <c r="A122" s="852"/>
      <c r="B122" s="853"/>
      <c r="C122" s="847" t="s">
        <v>451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129</v>
      </c>
      <c r="AB122" s="812"/>
      <c r="AC122" s="812"/>
      <c r="AD122" s="812"/>
      <c r="AE122" s="813"/>
      <c r="AF122" s="814" t="s">
        <v>392</v>
      </c>
      <c r="AG122" s="812"/>
      <c r="AH122" s="812"/>
      <c r="AI122" s="812"/>
      <c r="AJ122" s="813"/>
      <c r="AK122" s="814" t="s">
        <v>392</v>
      </c>
      <c r="AL122" s="812"/>
      <c r="AM122" s="812"/>
      <c r="AN122" s="812"/>
      <c r="AO122" s="813"/>
      <c r="AP122" s="856" t="s">
        <v>129</v>
      </c>
      <c r="AQ122" s="857"/>
      <c r="AR122" s="857"/>
      <c r="AS122" s="857"/>
      <c r="AT122" s="858"/>
      <c r="AU122" s="915"/>
      <c r="AV122" s="916"/>
      <c r="AW122" s="916"/>
      <c r="AX122" s="916"/>
      <c r="AY122" s="917"/>
      <c r="AZ122" s="870" t="s">
        <v>471</v>
      </c>
      <c r="BA122" s="871"/>
      <c r="BB122" s="871"/>
      <c r="BC122" s="871"/>
      <c r="BD122" s="871"/>
      <c r="BE122" s="871"/>
      <c r="BF122" s="871"/>
      <c r="BG122" s="871"/>
      <c r="BH122" s="871"/>
      <c r="BI122" s="871"/>
      <c r="BJ122" s="871"/>
      <c r="BK122" s="871"/>
      <c r="BL122" s="871"/>
      <c r="BM122" s="871"/>
      <c r="BN122" s="871"/>
      <c r="BO122" s="871"/>
      <c r="BP122" s="872"/>
      <c r="BQ122" s="911">
        <v>3066430</v>
      </c>
      <c r="BR122" s="877"/>
      <c r="BS122" s="877"/>
      <c r="BT122" s="877"/>
      <c r="BU122" s="877"/>
      <c r="BV122" s="877">
        <v>2935396</v>
      </c>
      <c r="BW122" s="877"/>
      <c r="BX122" s="877"/>
      <c r="BY122" s="877"/>
      <c r="BZ122" s="877"/>
      <c r="CA122" s="877">
        <v>2787001</v>
      </c>
      <c r="CB122" s="877"/>
      <c r="CC122" s="877"/>
      <c r="CD122" s="877"/>
      <c r="CE122" s="877"/>
      <c r="CF122" s="878">
        <v>116.1</v>
      </c>
      <c r="CG122" s="879"/>
      <c r="CH122" s="879"/>
      <c r="CI122" s="879"/>
      <c r="CJ122" s="879"/>
      <c r="CK122" s="901"/>
      <c r="CL122" s="887"/>
      <c r="CM122" s="887"/>
      <c r="CN122" s="887"/>
      <c r="CO122" s="888"/>
      <c r="CP122" s="867" t="s">
        <v>472</v>
      </c>
      <c r="CQ122" s="868"/>
      <c r="CR122" s="868"/>
      <c r="CS122" s="868"/>
      <c r="CT122" s="868"/>
      <c r="CU122" s="868"/>
      <c r="CV122" s="868"/>
      <c r="CW122" s="868"/>
      <c r="CX122" s="868"/>
      <c r="CY122" s="868"/>
      <c r="CZ122" s="868"/>
      <c r="DA122" s="868"/>
      <c r="DB122" s="868"/>
      <c r="DC122" s="868"/>
      <c r="DD122" s="868"/>
      <c r="DE122" s="868"/>
      <c r="DF122" s="869"/>
      <c r="DG122" s="848" t="s">
        <v>129</v>
      </c>
      <c r="DH122" s="849"/>
      <c r="DI122" s="849"/>
      <c r="DJ122" s="849"/>
      <c r="DK122" s="849"/>
      <c r="DL122" s="849" t="s">
        <v>129</v>
      </c>
      <c r="DM122" s="849"/>
      <c r="DN122" s="849"/>
      <c r="DO122" s="849"/>
      <c r="DP122" s="849"/>
      <c r="DQ122" s="849" t="s">
        <v>129</v>
      </c>
      <c r="DR122" s="849"/>
      <c r="DS122" s="849"/>
      <c r="DT122" s="849"/>
      <c r="DU122" s="849"/>
      <c r="DV122" s="826" t="s">
        <v>129</v>
      </c>
      <c r="DW122" s="826"/>
      <c r="DX122" s="826"/>
      <c r="DY122" s="826"/>
      <c r="DZ122" s="827"/>
    </row>
    <row r="123" spans="1:130" s="221" customFormat="1" ht="26.25" customHeight="1" x14ac:dyDescent="0.15">
      <c r="A123" s="852"/>
      <c r="B123" s="853"/>
      <c r="C123" s="847" t="s">
        <v>457</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129</v>
      </c>
      <c r="AB123" s="812"/>
      <c r="AC123" s="812"/>
      <c r="AD123" s="812"/>
      <c r="AE123" s="813"/>
      <c r="AF123" s="814" t="s">
        <v>129</v>
      </c>
      <c r="AG123" s="812"/>
      <c r="AH123" s="812"/>
      <c r="AI123" s="812"/>
      <c r="AJ123" s="813"/>
      <c r="AK123" s="814" t="s">
        <v>129</v>
      </c>
      <c r="AL123" s="812"/>
      <c r="AM123" s="812"/>
      <c r="AN123" s="812"/>
      <c r="AO123" s="813"/>
      <c r="AP123" s="856" t="s">
        <v>129</v>
      </c>
      <c r="AQ123" s="857"/>
      <c r="AR123" s="857"/>
      <c r="AS123" s="857"/>
      <c r="AT123" s="858"/>
      <c r="AU123" s="918"/>
      <c r="AV123" s="919"/>
      <c r="AW123" s="919"/>
      <c r="AX123" s="919"/>
      <c r="AY123" s="919"/>
      <c r="AZ123" s="242" t="s">
        <v>189</v>
      </c>
      <c r="BA123" s="242"/>
      <c r="BB123" s="242"/>
      <c r="BC123" s="242"/>
      <c r="BD123" s="242"/>
      <c r="BE123" s="242"/>
      <c r="BF123" s="242"/>
      <c r="BG123" s="242"/>
      <c r="BH123" s="242"/>
      <c r="BI123" s="242"/>
      <c r="BJ123" s="242"/>
      <c r="BK123" s="242"/>
      <c r="BL123" s="242"/>
      <c r="BM123" s="242"/>
      <c r="BN123" s="242"/>
      <c r="BO123" s="909" t="s">
        <v>473</v>
      </c>
      <c r="BP123" s="910"/>
      <c r="BQ123" s="864">
        <v>13914200</v>
      </c>
      <c r="BR123" s="865"/>
      <c r="BS123" s="865"/>
      <c r="BT123" s="865"/>
      <c r="BU123" s="865"/>
      <c r="BV123" s="865">
        <v>21625518</v>
      </c>
      <c r="BW123" s="865"/>
      <c r="BX123" s="865"/>
      <c r="BY123" s="865"/>
      <c r="BZ123" s="865"/>
      <c r="CA123" s="865">
        <v>21565555</v>
      </c>
      <c r="CB123" s="865"/>
      <c r="CC123" s="865"/>
      <c r="CD123" s="865"/>
      <c r="CE123" s="865"/>
      <c r="CF123" s="780"/>
      <c r="CG123" s="781"/>
      <c r="CH123" s="781"/>
      <c r="CI123" s="781"/>
      <c r="CJ123" s="866"/>
      <c r="CK123" s="901"/>
      <c r="CL123" s="887"/>
      <c r="CM123" s="887"/>
      <c r="CN123" s="887"/>
      <c r="CO123" s="888"/>
      <c r="CP123" s="867" t="s">
        <v>406</v>
      </c>
      <c r="CQ123" s="868"/>
      <c r="CR123" s="868"/>
      <c r="CS123" s="868"/>
      <c r="CT123" s="868"/>
      <c r="CU123" s="868"/>
      <c r="CV123" s="868"/>
      <c r="CW123" s="868"/>
      <c r="CX123" s="868"/>
      <c r="CY123" s="868"/>
      <c r="CZ123" s="868"/>
      <c r="DA123" s="868"/>
      <c r="DB123" s="868"/>
      <c r="DC123" s="868"/>
      <c r="DD123" s="868"/>
      <c r="DE123" s="868"/>
      <c r="DF123" s="869"/>
      <c r="DG123" s="811" t="s">
        <v>129</v>
      </c>
      <c r="DH123" s="812"/>
      <c r="DI123" s="812"/>
      <c r="DJ123" s="812"/>
      <c r="DK123" s="813"/>
      <c r="DL123" s="814" t="s">
        <v>392</v>
      </c>
      <c r="DM123" s="812"/>
      <c r="DN123" s="812"/>
      <c r="DO123" s="812"/>
      <c r="DP123" s="813"/>
      <c r="DQ123" s="814" t="s">
        <v>392</v>
      </c>
      <c r="DR123" s="812"/>
      <c r="DS123" s="812"/>
      <c r="DT123" s="812"/>
      <c r="DU123" s="813"/>
      <c r="DV123" s="856" t="s">
        <v>129</v>
      </c>
      <c r="DW123" s="857"/>
      <c r="DX123" s="857"/>
      <c r="DY123" s="857"/>
      <c r="DZ123" s="858"/>
    </row>
    <row r="124" spans="1:130" s="221" customFormat="1" ht="26.25" customHeight="1" thickBot="1" x14ac:dyDescent="0.2">
      <c r="A124" s="852"/>
      <c r="B124" s="853"/>
      <c r="C124" s="847" t="s">
        <v>460</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129</v>
      </c>
      <c r="AB124" s="812"/>
      <c r="AC124" s="812"/>
      <c r="AD124" s="812"/>
      <c r="AE124" s="813"/>
      <c r="AF124" s="814" t="s">
        <v>129</v>
      </c>
      <c r="AG124" s="812"/>
      <c r="AH124" s="812"/>
      <c r="AI124" s="812"/>
      <c r="AJ124" s="813"/>
      <c r="AK124" s="814" t="s">
        <v>129</v>
      </c>
      <c r="AL124" s="812"/>
      <c r="AM124" s="812"/>
      <c r="AN124" s="812"/>
      <c r="AO124" s="813"/>
      <c r="AP124" s="856" t="s">
        <v>129</v>
      </c>
      <c r="AQ124" s="857"/>
      <c r="AR124" s="857"/>
      <c r="AS124" s="857"/>
      <c r="AT124" s="858"/>
      <c r="AU124" s="859" t="s">
        <v>474</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129</v>
      </c>
      <c r="BR124" s="863"/>
      <c r="BS124" s="863"/>
      <c r="BT124" s="863"/>
      <c r="BU124" s="863"/>
      <c r="BV124" s="863" t="s">
        <v>392</v>
      </c>
      <c r="BW124" s="863"/>
      <c r="BX124" s="863"/>
      <c r="BY124" s="863"/>
      <c r="BZ124" s="863"/>
      <c r="CA124" s="863" t="s">
        <v>129</v>
      </c>
      <c r="CB124" s="863"/>
      <c r="CC124" s="863"/>
      <c r="CD124" s="863"/>
      <c r="CE124" s="863"/>
      <c r="CF124" s="758"/>
      <c r="CG124" s="759"/>
      <c r="CH124" s="759"/>
      <c r="CI124" s="759"/>
      <c r="CJ124" s="894"/>
      <c r="CK124" s="902"/>
      <c r="CL124" s="902"/>
      <c r="CM124" s="902"/>
      <c r="CN124" s="902"/>
      <c r="CO124" s="903"/>
      <c r="CP124" s="867" t="s">
        <v>475</v>
      </c>
      <c r="CQ124" s="868"/>
      <c r="CR124" s="868"/>
      <c r="CS124" s="868"/>
      <c r="CT124" s="868"/>
      <c r="CU124" s="868"/>
      <c r="CV124" s="868"/>
      <c r="CW124" s="868"/>
      <c r="CX124" s="868"/>
      <c r="CY124" s="868"/>
      <c r="CZ124" s="868"/>
      <c r="DA124" s="868"/>
      <c r="DB124" s="868"/>
      <c r="DC124" s="868"/>
      <c r="DD124" s="868"/>
      <c r="DE124" s="868"/>
      <c r="DF124" s="869"/>
      <c r="DG124" s="795" t="s">
        <v>129</v>
      </c>
      <c r="DH124" s="796"/>
      <c r="DI124" s="796"/>
      <c r="DJ124" s="796"/>
      <c r="DK124" s="797"/>
      <c r="DL124" s="798" t="s">
        <v>392</v>
      </c>
      <c r="DM124" s="796"/>
      <c r="DN124" s="796"/>
      <c r="DO124" s="796"/>
      <c r="DP124" s="797"/>
      <c r="DQ124" s="798" t="s">
        <v>129</v>
      </c>
      <c r="DR124" s="796"/>
      <c r="DS124" s="796"/>
      <c r="DT124" s="796"/>
      <c r="DU124" s="797"/>
      <c r="DV124" s="880" t="s">
        <v>129</v>
      </c>
      <c r="DW124" s="881"/>
      <c r="DX124" s="881"/>
      <c r="DY124" s="881"/>
      <c r="DZ124" s="882"/>
    </row>
    <row r="125" spans="1:130" s="221" customFormat="1" ht="26.25" customHeight="1" x14ac:dyDescent="0.15">
      <c r="A125" s="852"/>
      <c r="B125" s="853"/>
      <c r="C125" s="847" t="s">
        <v>462</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129</v>
      </c>
      <c r="AB125" s="812"/>
      <c r="AC125" s="812"/>
      <c r="AD125" s="812"/>
      <c r="AE125" s="813"/>
      <c r="AF125" s="814" t="s">
        <v>392</v>
      </c>
      <c r="AG125" s="812"/>
      <c r="AH125" s="812"/>
      <c r="AI125" s="812"/>
      <c r="AJ125" s="813"/>
      <c r="AK125" s="814" t="s">
        <v>129</v>
      </c>
      <c r="AL125" s="812"/>
      <c r="AM125" s="812"/>
      <c r="AN125" s="812"/>
      <c r="AO125" s="813"/>
      <c r="AP125" s="856" t="s">
        <v>392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476</v>
      </c>
      <c r="CL125" s="884"/>
      <c r="CM125" s="884"/>
      <c r="CN125" s="884"/>
      <c r="CO125" s="885"/>
      <c r="CP125" s="892" t="s">
        <v>477</v>
      </c>
      <c r="CQ125" s="840"/>
      <c r="CR125" s="840"/>
      <c r="CS125" s="840"/>
      <c r="CT125" s="840"/>
      <c r="CU125" s="840"/>
      <c r="CV125" s="840"/>
      <c r="CW125" s="840"/>
      <c r="CX125" s="840"/>
      <c r="CY125" s="840"/>
      <c r="CZ125" s="840"/>
      <c r="DA125" s="840"/>
      <c r="DB125" s="840"/>
      <c r="DC125" s="840"/>
      <c r="DD125" s="840"/>
      <c r="DE125" s="840"/>
      <c r="DF125" s="841"/>
      <c r="DG125" s="893" t="s">
        <v>129</v>
      </c>
      <c r="DH125" s="874"/>
      <c r="DI125" s="874"/>
      <c r="DJ125" s="874"/>
      <c r="DK125" s="874"/>
      <c r="DL125" s="874" t="s">
        <v>129</v>
      </c>
      <c r="DM125" s="874"/>
      <c r="DN125" s="874"/>
      <c r="DO125" s="874"/>
      <c r="DP125" s="874"/>
      <c r="DQ125" s="874" t="s">
        <v>392</v>
      </c>
      <c r="DR125" s="874"/>
      <c r="DS125" s="874"/>
      <c r="DT125" s="874"/>
      <c r="DU125" s="874"/>
      <c r="DV125" s="875" t="s">
        <v>129</v>
      </c>
      <c r="DW125" s="875"/>
      <c r="DX125" s="875"/>
      <c r="DY125" s="875"/>
      <c r="DZ125" s="876"/>
    </row>
    <row r="126" spans="1:130" s="221" customFormat="1" ht="26.25" customHeight="1" thickBot="1" x14ac:dyDescent="0.2">
      <c r="A126" s="852"/>
      <c r="B126" s="853"/>
      <c r="C126" s="847" t="s">
        <v>464</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129</v>
      </c>
      <c r="AB126" s="812"/>
      <c r="AC126" s="812"/>
      <c r="AD126" s="812"/>
      <c r="AE126" s="813"/>
      <c r="AF126" s="814" t="s">
        <v>129</v>
      </c>
      <c r="AG126" s="812"/>
      <c r="AH126" s="812"/>
      <c r="AI126" s="812"/>
      <c r="AJ126" s="813"/>
      <c r="AK126" s="814" t="s">
        <v>129</v>
      </c>
      <c r="AL126" s="812"/>
      <c r="AM126" s="812"/>
      <c r="AN126" s="812"/>
      <c r="AO126" s="813"/>
      <c r="AP126" s="856" t="s">
        <v>129</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478</v>
      </c>
      <c r="CQ126" s="784"/>
      <c r="CR126" s="784"/>
      <c r="CS126" s="784"/>
      <c r="CT126" s="784"/>
      <c r="CU126" s="784"/>
      <c r="CV126" s="784"/>
      <c r="CW126" s="784"/>
      <c r="CX126" s="784"/>
      <c r="CY126" s="784"/>
      <c r="CZ126" s="784"/>
      <c r="DA126" s="784"/>
      <c r="DB126" s="784"/>
      <c r="DC126" s="784"/>
      <c r="DD126" s="784"/>
      <c r="DE126" s="784"/>
      <c r="DF126" s="785"/>
      <c r="DG126" s="848" t="s">
        <v>129</v>
      </c>
      <c r="DH126" s="849"/>
      <c r="DI126" s="849"/>
      <c r="DJ126" s="849"/>
      <c r="DK126" s="849"/>
      <c r="DL126" s="849" t="s">
        <v>129</v>
      </c>
      <c r="DM126" s="849"/>
      <c r="DN126" s="849"/>
      <c r="DO126" s="849"/>
      <c r="DP126" s="849"/>
      <c r="DQ126" s="849" t="s">
        <v>129</v>
      </c>
      <c r="DR126" s="849"/>
      <c r="DS126" s="849"/>
      <c r="DT126" s="849"/>
      <c r="DU126" s="849"/>
      <c r="DV126" s="826" t="s">
        <v>129</v>
      </c>
      <c r="DW126" s="826"/>
      <c r="DX126" s="826"/>
      <c r="DY126" s="826"/>
      <c r="DZ126" s="827"/>
    </row>
    <row r="127" spans="1:130" s="221" customFormat="1" ht="26.25" customHeight="1" x14ac:dyDescent="0.15">
      <c r="A127" s="854"/>
      <c r="B127" s="855"/>
      <c r="C127" s="870" t="s">
        <v>479</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129</v>
      </c>
      <c r="AB127" s="812"/>
      <c r="AC127" s="812"/>
      <c r="AD127" s="812"/>
      <c r="AE127" s="813"/>
      <c r="AF127" s="814" t="s">
        <v>129</v>
      </c>
      <c r="AG127" s="812"/>
      <c r="AH127" s="812"/>
      <c r="AI127" s="812"/>
      <c r="AJ127" s="813"/>
      <c r="AK127" s="814" t="s">
        <v>129</v>
      </c>
      <c r="AL127" s="812"/>
      <c r="AM127" s="812"/>
      <c r="AN127" s="812"/>
      <c r="AO127" s="813"/>
      <c r="AP127" s="856" t="s">
        <v>129</v>
      </c>
      <c r="AQ127" s="857"/>
      <c r="AR127" s="857"/>
      <c r="AS127" s="857"/>
      <c r="AT127" s="858"/>
      <c r="AU127" s="223"/>
      <c r="AV127" s="223"/>
      <c r="AW127" s="223"/>
      <c r="AX127" s="873" t="s">
        <v>480</v>
      </c>
      <c r="AY127" s="844"/>
      <c r="AZ127" s="844"/>
      <c r="BA127" s="844"/>
      <c r="BB127" s="844"/>
      <c r="BC127" s="844"/>
      <c r="BD127" s="844"/>
      <c r="BE127" s="845"/>
      <c r="BF127" s="843" t="s">
        <v>481</v>
      </c>
      <c r="BG127" s="844"/>
      <c r="BH127" s="844"/>
      <c r="BI127" s="844"/>
      <c r="BJ127" s="844"/>
      <c r="BK127" s="844"/>
      <c r="BL127" s="845"/>
      <c r="BM127" s="843" t="s">
        <v>482</v>
      </c>
      <c r="BN127" s="844"/>
      <c r="BO127" s="844"/>
      <c r="BP127" s="844"/>
      <c r="BQ127" s="844"/>
      <c r="BR127" s="844"/>
      <c r="BS127" s="845"/>
      <c r="BT127" s="843" t="s">
        <v>483</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484</v>
      </c>
      <c r="CQ127" s="784"/>
      <c r="CR127" s="784"/>
      <c r="CS127" s="784"/>
      <c r="CT127" s="784"/>
      <c r="CU127" s="784"/>
      <c r="CV127" s="784"/>
      <c r="CW127" s="784"/>
      <c r="CX127" s="784"/>
      <c r="CY127" s="784"/>
      <c r="CZ127" s="784"/>
      <c r="DA127" s="784"/>
      <c r="DB127" s="784"/>
      <c r="DC127" s="784"/>
      <c r="DD127" s="784"/>
      <c r="DE127" s="784"/>
      <c r="DF127" s="785"/>
      <c r="DG127" s="848" t="s">
        <v>129</v>
      </c>
      <c r="DH127" s="849"/>
      <c r="DI127" s="849"/>
      <c r="DJ127" s="849"/>
      <c r="DK127" s="849"/>
      <c r="DL127" s="849" t="s">
        <v>129</v>
      </c>
      <c r="DM127" s="849"/>
      <c r="DN127" s="849"/>
      <c r="DO127" s="849"/>
      <c r="DP127" s="849"/>
      <c r="DQ127" s="849" t="s">
        <v>129</v>
      </c>
      <c r="DR127" s="849"/>
      <c r="DS127" s="849"/>
      <c r="DT127" s="849"/>
      <c r="DU127" s="849"/>
      <c r="DV127" s="826" t="s">
        <v>392</v>
      </c>
      <c r="DW127" s="826"/>
      <c r="DX127" s="826"/>
      <c r="DY127" s="826"/>
      <c r="DZ127" s="827"/>
    </row>
    <row r="128" spans="1:130" s="221" customFormat="1" ht="26.25" customHeight="1" thickBot="1" x14ac:dyDescent="0.2">
      <c r="A128" s="828" t="s">
        <v>485</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486</v>
      </c>
      <c r="X128" s="830"/>
      <c r="Y128" s="830"/>
      <c r="Z128" s="831"/>
      <c r="AA128" s="832" t="s">
        <v>129</v>
      </c>
      <c r="AB128" s="833"/>
      <c r="AC128" s="833"/>
      <c r="AD128" s="833"/>
      <c r="AE128" s="834"/>
      <c r="AF128" s="835" t="s">
        <v>129</v>
      </c>
      <c r="AG128" s="833"/>
      <c r="AH128" s="833"/>
      <c r="AI128" s="833"/>
      <c r="AJ128" s="834"/>
      <c r="AK128" s="835" t="s">
        <v>392</v>
      </c>
      <c r="AL128" s="833"/>
      <c r="AM128" s="833"/>
      <c r="AN128" s="833"/>
      <c r="AO128" s="834"/>
      <c r="AP128" s="836"/>
      <c r="AQ128" s="837"/>
      <c r="AR128" s="837"/>
      <c r="AS128" s="837"/>
      <c r="AT128" s="838"/>
      <c r="AU128" s="223"/>
      <c r="AV128" s="223"/>
      <c r="AW128" s="223"/>
      <c r="AX128" s="839" t="s">
        <v>487</v>
      </c>
      <c r="AY128" s="840"/>
      <c r="AZ128" s="840"/>
      <c r="BA128" s="840"/>
      <c r="BB128" s="840"/>
      <c r="BC128" s="840"/>
      <c r="BD128" s="840"/>
      <c r="BE128" s="841"/>
      <c r="BF128" s="818" t="s">
        <v>392</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488</v>
      </c>
      <c r="CQ128" s="762"/>
      <c r="CR128" s="762"/>
      <c r="CS128" s="762"/>
      <c r="CT128" s="762"/>
      <c r="CU128" s="762"/>
      <c r="CV128" s="762"/>
      <c r="CW128" s="762"/>
      <c r="CX128" s="762"/>
      <c r="CY128" s="762"/>
      <c r="CZ128" s="762"/>
      <c r="DA128" s="762"/>
      <c r="DB128" s="762"/>
      <c r="DC128" s="762"/>
      <c r="DD128" s="762"/>
      <c r="DE128" s="762"/>
      <c r="DF128" s="763"/>
      <c r="DG128" s="822" t="s">
        <v>392</v>
      </c>
      <c r="DH128" s="823"/>
      <c r="DI128" s="823"/>
      <c r="DJ128" s="823"/>
      <c r="DK128" s="823"/>
      <c r="DL128" s="823" t="s">
        <v>392</v>
      </c>
      <c r="DM128" s="823"/>
      <c r="DN128" s="823"/>
      <c r="DO128" s="823"/>
      <c r="DP128" s="823"/>
      <c r="DQ128" s="823" t="s">
        <v>129</v>
      </c>
      <c r="DR128" s="823"/>
      <c r="DS128" s="823"/>
      <c r="DT128" s="823"/>
      <c r="DU128" s="823"/>
      <c r="DV128" s="824" t="s">
        <v>129</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489</v>
      </c>
      <c r="X129" s="809"/>
      <c r="Y129" s="809"/>
      <c r="Z129" s="810"/>
      <c r="AA129" s="811">
        <v>2386230</v>
      </c>
      <c r="AB129" s="812"/>
      <c r="AC129" s="812"/>
      <c r="AD129" s="812"/>
      <c r="AE129" s="813"/>
      <c r="AF129" s="814">
        <v>2485806</v>
      </c>
      <c r="AG129" s="812"/>
      <c r="AH129" s="812"/>
      <c r="AI129" s="812"/>
      <c r="AJ129" s="813"/>
      <c r="AK129" s="814">
        <v>2687203</v>
      </c>
      <c r="AL129" s="812"/>
      <c r="AM129" s="812"/>
      <c r="AN129" s="812"/>
      <c r="AO129" s="813"/>
      <c r="AP129" s="815"/>
      <c r="AQ129" s="816"/>
      <c r="AR129" s="816"/>
      <c r="AS129" s="816"/>
      <c r="AT129" s="817"/>
      <c r="AU129" s="224"/>
      <c r="AV129" s="224"/>
      <c r="AW129" s="224"/>
      <c r="AX129" s="783" t="s">
        <v>490</v>
      </c>
      <c r="AY129" s="784"/>
      <c r="AZ129" s="784"/>
      <c r="BA129" s="784"/>
      <c r="BB129" s="784"/>
      <c r="BC129" s="784"/>
      <c r="BD129" s="784"/>
      <c r="BE129" s="785"/>
      <c r="BF129" s="802" t="s">
        <v>129</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491</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492</v>
      </c>
      <c r="X130" s="809"/>
      <c r="Y130" s="809"/>
      <c r="Z130" s="810"/>
      <c r="AA130" s="811">
        <v>290542</v>
      </c>
      <c r="AB130" s="812"/>
      <c r="AC130" s="812"/>
      <c r="AD130" s="812"/>
      <c r="AE130" s="813"/>
      <c r="AF130" s="814">
        <v>289601</v>
      </c>
      <c r="AG130" s="812"/>
      <c r="AH130" s="812"/>
      <c r="AI130" s="812"/>
      <c r="AJ130" s="813"/>
      <c r="AK130" s="814">
        <v>287196</v>
      </c>
      <c r="AL130" s="812"/>
      <c r="AM130" s="812"/>
      <c r="AN130" s="812"/>
      <c r="AO130" s="813"/>
      <c r="AP130" s="815"/>
      <c r="AQ130" s="816"/>
      <c r="AR130" s="816"/>
      <c r="AS130" s="816"/>
      <c r="AT130" s="817"/>
      <c r="AU130" s="224"/>
      <c r="AV130" s="224"/>
      <c r="AW130" s="224"/>
      <c r="AX130" s="783" t="s">
        <v>493</v>
      </c>
      <c r="AY130" s="784"/>
      <c r="AZ130" s="784"/>
      <c r="BA130" s="784"/>
      <c r="BB130" s="784"/>
      <c r="BC130" s="784"/>
      <c r="BD130" s="784"/>
      <c r="BE130" s="785"/>
      <c r="BF130" s="786">
        <v>4.4000000000000004</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494</v>
      </c>
      <c r="X131" s="793"/>
      <c r="Y131" s="793"/>
      <c r="Z131" s="794"/>
      <c r="AA131" s="795">
        <v>2095688</v>
      </c>
      <c r="AB131" s="796"/>
      <c r="AC131" s="796"/>
      <c r="AD131" s="796"/>
      <c r="AE131" s="797"/>
      <c r="AF131" s="798">
        <v>2196205</v>
      </c>
      <c r="AG131" s="796"/>
      <c r="AH131" s="796"/>
      <c r="AI131" s="796"/>
      <c r="AJ131" s="797"/>
      <c r="AK131" s="798">
        <v>2400007</v>
      </c>
      <c r="AL131" s="796"/>
      <c r="AM131" s="796"/>
      <c r="AN131" s="796"/>
      <c r="AO131" s="797"/>
      <c r="AP131" s="799"/>
      <c r="AQ131" s="800"/>
      <c r="AR131" s="800"/>
      <c r="AS131" s="800"/>
      <c r="AT131" s="801"/>
      <c r="AU131" s="224"/>
      <c r="AV131" s="224"/>
      <c r="AW131" s="224"/>
      <c r="AX131" s="761" t="s">
        <v>495</v>
      </c>
      <c r="AY131" s="762"/>
      <c r="AZ131" s="762"/>
      <c r="BA131" s="762"/>
      <c r="BB131" s="762"/>
      <c r="BC131" s="762"/>
      <c r="BD131" s="762"/>
      <c r="BE131" s="763"/>
      <c r="BF131" s="764" t="s">
        <v>129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496</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497</v>
      </c>
      <c r="W132" s="774"/>
      <c r="X132" s="774"/>
      <c r="Y132" s="774"/>
      <c r="Z132" s="775"/>
      <c r="AA132" s="776">
        <v>4.8807837809999999</v>
      </c>
      <c r="AB132" s="777"/>
      <c r="AC132" s="777"/>
      <c r="AD132" s="777"/>
      <c r="AE132" s="778"/>
      <c r="AF132" s="779">
        <v>4.5484824960000001</v>
      </c>
      <c r="AG132" s="777"/>
      <c r="AH132" s="777"/>
      <c r="AI132" s="777"/>
      <c r="AJ132" s="778"/>
      <c r="AK132" s="779">
        <v>4.02873825</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498</v>
      </c>
      <c r="W133" s="753"/>
      <c r="X133" s="753"/>
      <c r="Y133" s="753"/>
      <c r="Z133" s="754"/>
      <c r="AA133" s="755">
        <v>6.9</v>
      </c>
      <c r="AB133" s="756"/>
      <c r="AC133" s="756"/>
      <c r="AD133" s="756"/>
      <c r="AE133" s="757"/>
      <c r="AF133" s="755">
        <v>5.6</v>
      </c>
      <c r="AG133" s="756"/>
      <c r="AH133" s="756"/>
      <c r="AI133" s="756"/>
      <c r="AJ133" s="757"/>
      <c r="AK133" s="755">
        <v>4.4000000000000004</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7mHqNgFPCEHo1VQ1Hcpzz7QIyyhfeHXpaVpPWGlcZs22A1krWapGbRkeU5/Ck5cM7ciucatVyRh5Q7XnXHCwA==" saltValue="sltMjc3cncBlCXvY+1WR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70" zoomScaleNormal="85" zoomScaleSheetLayoutView="70" workbookViewId="0">
      <selection activeCell="BB31" sqref="BB3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AO46" zoomScale="70" zoomScaleNormal="70" zoomScaleSheetLayoutView="70"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zD5FWnmc1EfrXKwNYncXeKslm8b0GNBf4c/VPT7AQzWjJQ+n8UmcLojZLh6mMIXEnPpNvHohJL2VHM0pngrsw==" saltValue="G/4HEjgtkKXZqsJ9fz4i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502</v>
      </c>
      <c r="AP7" s="263"/>
      <c r="AQ7" s="264" t="s">
        <v>503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504</v>
      </c>
      <c r="AQ8" s="270" t="s">
        <v>505</v>
      </c>
      <c r="AR8" s="271" t="s">
        <v>506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507</v>
      </c>
      <c r="AL9" s="1163"/>
      <c r="AM9" s="1163"/>
      <c r="AN9" s="1164"/>
      <c r="AO9" s="272">
        <v>956215</v>
      </c>
      <c r="AP9" s="272">
        <v>169512</v>
      </c>
      <c r="AQ9" s="273">
        <v>231388</v>
      </c>
      <c r="AR9" s="274">
        <v>-26.7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508</v>
      </c>
      <c r="AL10" s="1163"/>
      <c r="AM10" s="1163"/>
      <c r="AN10" s="1164"/>
      <c r="AO10" s="275">
        <v>124375</v>
      </c>
      <c r="AP10" s="275">
        <v>22048</v>
      </c>
      <c r="AQ10" s="276">
        <v>33497</v>
      </c>
      <c r="AR10" s="277">
        <v>-34.200000000000003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509</v>
      </c>
      <c r="AL11" s="1163"/>
      <c r="AM11" s="1163"/>
      <c r="AN11" s="1164"/>
      <c r="AO11" s="275" t="s">
        <v>510</v>
      </c>
      <c r="AP11" s="275" t="s">
        <v>510</v>
      </c>
      <c r="AQ11" s="276">
        <v>3588</v>
      </c>
      <c r="AR11" s="277" t="s">
        <v>510</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511</v>
      </c>
      <c r="AL12" s="1163"/>
      <c r="AM12" s="1163"/>
      <c r="AN12" s="1164"/>
      <c r="AO12" s="275" t="s">
        <v>510</v>
      </c>
      <c r="AP12" s="275" t="s">
        <v>510</v>
      </c>
      <c r="AQ12" s="276" t="s">
        <v>510</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512</v>
      </c>
      <c r="AL13" s="1163"/>
      <c r="AM13" s="1163"/>
      <c r="AN13" s="1164"/>
      <c r="AO13" s="275">
        <v>20098</v>
      </c>
      <c r="AP13" s="275">
        <v>3563</v>
      </c>
      <c r="AQ13" s="276">
        <v>10932</v>
      </c>
      <c r="AR13" s="277">
        <v>-67.400000000000006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513</v>
      </c>
      <c r="AL14" s="1163"/>
      <c r="AM14" s="1163"/>
      <c r="AN14" s="1164"/>
      <c r="AO14" s="275" t="s">
        <v>510</v>
      </c>
      <c r="AP14" s="275" t="s">
        <v>510</v>
      </c>
      <c r="AQ14" s="276">
        <v>4261</v>
      </c>
      <c r="AR14" s="277" t="s">
        <v>510</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514</v>
      </c>
      <c r="AL15" s="1166"/>
      <c r="AM15" s="1166"/>
      <c r="AN15" s="1167"/>
      <c r="AO15" s="275">
        <v>-75394</v>
      </c>
      <c r="AP15" s="275">
        <v>-13365</v>
      </c>
      <c r="AQ15" s="276">
        <v>-17972</v>
      </c>
      <c r="AR15" s="277">
        <v>-25.6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189</v>
      </c>
      <c r="AL16" s="1166"/>
      <c r="AM16" s="1166"/>
      <c r="AN16" s="1167"/>
      <c r="AO16" s="275">
        <v>1025294</v>
      </c>
      <c r="AP16" s="275">
        <v>181757</v>
      </c>
      <c r="AQ16" s="276">
        <v>265695</v>
      </c>
      <c r="AR16" s="277">
        <v>-31.6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519</v>
      </c>
      <c r="AL21" s="1169"/>
      <c r="AM21" s="1169"/>
      <c r="AN21" s="1170"/>
      <c r="AO21" s="288">
        <v>17.37</v>
      </c>
      <c r="AP21" s="289">
        <v>23.14</v>
      </c>
      <c r="AQ21" s="290">
        <v>-5.77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520</v>
      </c>
      <c r="AL22" s="1169"/>
      <c r="AM22" s="1169"/>
      <c r="AN22" s="1170"/>
      <c r="AO22" s="293">
        <v>86.9</v>
      </c>
      <c r="AP22" s="294">
        <v>95.7</v>
      </c>
      <c r="AQ22" s="295">
        <v>-8.8000000000000007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521</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502</v>
      </c>
      <c r="AP30" s="263"/>
      <c r="AQ30" s="264" t="s">
        <v>503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504</v>
      </c>
      <c r="AQ31" s="270" t="s">
        <v>505</v>
      </c>
      <c r="AR31" s="271" t="s">
        <v>506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524</v>
      </c>
      <c r="AL32" s="1153"/>
      <c r="AM32" s="1153"/>
      <c r="AN32" s="1154"/>
      <c r="AO32" s="303">
        <v>203888</v>
      </c>
      <c r="AP32" s="303">
        <v>36144</v>
      </c>
      <c r="AQ32" s="304">
        <v>153945</v>
      </c>
      <c r="AR32" s="305">
        <v>-76.5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525</v>
      </c>
      <c r="AL33" s="1153"/>
      <c r="AM33" s="1153"/>
      <c r="AN33" s="1154"/>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526</v>
      </c>
      <c r="AL34" s="1153"/>
      <c r="AM34" s="1153"/>
      <c r="AN34" s="1154"/>
      <c r="AO34" s="303" t="s">
        <v>510</v>
      </c>
      <c r="AP34" s="303" t="s">
        <v>510</v>
      </c>
      <c r="AQ34" s="304">
        <v>4</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527</v>
      </c>
      <c r="AL35" s="1153"/>
      <c r="AM35" s="1153"/>
      <c r="AN35" s="1154"/>
      <c r="AO35" s="303">
        <v>135190</v>
      </c>
      <c r="AP35" s="303">
        <v>23966</v>
      </c>
      <c r="AQ35" s="304">
        <v>31105</v>
      </c>
      <c r="AR35" s="305">
        <v>-23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528</v>
      </c>
      <c r="AL36" s="1153"/>
      <c r="AM36" s="1153"/>
      <c r="AN36" s="1154"/>
      <c r="AO36" s="303">
        <v>32815</v>
      </c>
      <c r="AP36" s="303">
        <v>5817</v>
      </c>
      <c r="AQ36" s="304">
        <v>3257</v>
      </c>
      <c r="AR36" s="305">
        <v>78.599999999999994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529</v>
      </c>
      <c r="AL37" s="1153"/>
      <c r="AM37" s="1153"/>
      <c r="AN37" s="1154"/>
      <c r="AO37" s="303">
        <v>11993</v>
      </c>
      <c r="AP37" s="303">
        <v>2126</v>
      </c>
      <c r="AQ37" s="304">
        <v>1590</v>
      </c>
      <c r="AR37" s="305">
        <v>33.700000000000003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530</v>
      </c>
      <c r="AL38" s="1156"/>
      <c r="AM38" s="1156"/>
      <c r="AN38" s="1157"/>
      <c r="AO38" s="306" t="s">
        <v>510</v>
      </c>
      <c r="AP38" s="306" t="s">
        <v>510</v>
      </c>
      <c r="AQ38" s="307">
        <v>20</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531</v>
      </c>
      <c r="AL39" s="1156"/>
      <c r="AM39" s="1156"/>
      <c r="AN39" s="1157"/>
      <c r="AO39" s="303" t="s">
        <v>510</v>
      </c>
      <c r="AP39" s="303" t="s">
        <v>510</v>
      </c>
      <c r="AQ39" s="304">
        <v>-7358</v>
      </c>
      <c r="AR39" s="305" t="s">
        <v>510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532</v>
      </c>
      <c r="AL40" s="1153"/>
      <c r="AM40" s="1153"/>
      <c r="AN40" s="1154"/>
      <c r="AO40" s="303">
        <v>-287196</v>
      </c>
      <c r="AP40" s="303">
        <v>-50912</v>
      </c>
      <c r="AQ40" s="304">
        <v>-130450</v>
      </c>
      <c r="AR40" s="305">
        <v>-61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300</v>
      </c>
      <c r="AL41" s="1159"/>
      <c r="AM41" s="1159"/>
      <c r="AN41" s="1160"/>
      <c r="AO41" s="303">
        <v>96690</v>
      </c>
      <c r="AP41" s="303">
        <v>17141</v>
      </c>
      <c r="AQ41" s="304">
        <v>52112</v>
      </c>
      <c r="AR41" s="305">
        <v>-67.099999999999994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502</v>
      </c>
      <c r="AN49" s="1147" t="s">
        <v>536</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537</v>
      </c>
      <c r="AO50" s="320" t="s">
        <v>538</v>
      </c>
      <c r="AP50" s="321" t="s">
        <v>539</v>
      </c>
      <c r="AQ50" s="322" t="s">
        <v>540</v>
      </c>
      <c r="AR50" s="323" t="s">
        <v>541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1855218</v>
      </c>
      <c r="AN51" s="325">
        <v>305084</v>
      </c>
      <c r="AO51" s="326">
        <v>360.5</v>
      </c>
      <c r="AP51" s="327">
        <v>291173</v>
      </c>
      <c r="AQ51" s="328">
        <v>-0.3</v>
      </c>
      <c r="AR51" s="329">
        <v>360.8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146341</v>
      </c>
      <c r="AN52" s="333">
        <v>24065</v>
      </c>
      <c r="AO52" s="334">
        <v>14.4</v>
      </c>
      <c r="AP52" s="335">
        <v>119071</v>
      </c>
      <c r="AQ52" s="336">
        <v>-6.7</v>
      </c>
      <c r="AR52" s="337">
        <v>21.1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5780056</v>
      </c>
      <c r="AN53" s="325">
        <v>959345</v>
      </c>
      <c r="AO53" s="326">
        <v>214.5</v>
      </c>
      <c r="AP53" s="327">
        <v>271581</v>
      </c>
      <c r="AQ53" s="328">
        <v>-6.7</v>
      </c>
      <c r="AR53" s="329">
        <v>221.2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146188</v>
      </c>
      <c r="AN54" s="333">
        <v>24264</v>
      </c>
      <c r="AO54" s="334">
        <v>0.8</v>
      </c>
      <c r="AP54" s="335">
        <v>117844</v>
      </c>
      <c r="AQ54" s="336">
        <v>-1</v>
      </c>
      <c r="AR54" s="337">
        <v>1.8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9915553</v>
      </c>
      <c r="AN55" s="325">
        <v>1677475</v>
      </c>
      <c r="AO55" s="326">
        <v>74.900000000000006</v>
      </c>
      <c r="AP55" s="327">
        <v>268375</v>
      </c>
      <c r="AQ55" s="328">
        <v>-1.2</v>
      </c>
      <c r="AR55" s="329">
        <v>76.099999999999994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109937</v>
      </c>
      <c r="AN56" s="333">
        <v>18599</v>
      </c>
      <c r="AO56" s="334">
        <v>-23.3</v>
      </c>
      <c r="AP56" s="335">
        <v>119602</v>
      </c>
      <c r="AQ56" s="336">
        <v>1.5</v>
      </c>
      <c r="AR56" s="337">
        <v>-24.8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7211891</v>
      </c>
      <c r="AN57" s="325">
        <v>1245792</v>
      </c>
      <c r="AO57" s="326">
        <v>-25.7</v>
      </c>
      <c r="AP57" s="327">
        <v>301035</v>
      </c>
      <c r="AQ57" s="328">
        <v>12.2</v>
      </c>
      <c r="AR57" s="329">
        <v>-37.9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132533</v>
      </c>
      <c r="AN58" s="333">
        <v>22894</v>
      </c>
      <c r="AO58" s="334">
        <v>23.1</v>
      </c>
      <c r="AP58" s="335">
        <v>154376</v>
      </c>
      <c r="AQ58" s="336">
        <v>29.1</v>
      </c>
      <c r="AR58" s="337">
        <v>-6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6147468</v>
      </c>
      <c r="AN59" s="325">
        <v>1089783</v>
      </c>
      <c r="AO59" s="326">
        <v>-12.5</v>
      </c>
      <c r="AP59" s="327">
        <v>277467</v>
      </c>
      <c r="AQ59" s="328">
        <v>-7.8</v>
      </c>
      <c r="AR59" s="329">
        <v>-4.7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719675</v>
      </c>
      <c r="AN60" s="333">
        <v>127579</v>
      </c>
      <c r="AO60" s="334">
        <v>457.3</v>
      </c>
      <c r="AP60" s="335">
        <v>128378</v>
      </c>
      <c r="AQ60" s="336">
        <v>-16.8</v>
      </c>
      <c r="AR60" s="337">
        <v>474.1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6182037</v>
      </c>
      <c r="AN61" s="340">
        <v>1055496</v>
      </c>
      <c r="AO61" s="341">
        <v>122.3</v>
      </c>
      <c r="AP61" s="342">
        <v>281926</v>
      </c>
      <c r="AQ61" s="343">
        <v>-0.8</v>
      </c>
      <c r="AR61" s="329">
        <v>123.1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250935</v>
      </c>
      <c r="AN62" s="333">
        <v>43480</v>
      </c>
      <c r="AO62" s="334">
        <v>94.5</v>
      </c>
      <c r="AP62" s="335">
        <v>127854</v>
      </c>
      <c r="AQ62" s="336">
        <v>1.2</v>
      </c>
      <c r="AR62" s="337">
        <v>93.3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5P6ajPM+FKmjRVmd7uXtZAm2fPsuLmQ0bm4XDauI+EuXDDp81FQkkwLbX0mT2w7RRapd81EIL3tTOSoxUpVcg==" saltValue="sVVQOhzxP/Vt5cMAvuoT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topLeftCell="K88" zoomScale="70" zoomScaleNormal="95" zoomScaleSheetLayoutView="70"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0" spans="125:125" ht="13.5" hidden="1" customHeight="1" x14ac:dyDescent="0.15"/>
    <row r="121" spans="125:125" ht="13.5" hidden="1" customHeight="1" x14ac:dyDescent="0.15">
      <c r="DU121" s="250"/>
    </row>
  </sheetData>
  <sheetProtection algorithmName="SHA-512" hashValue="zthQK5Jhq08vf7hU9hgpbULDyLpdhkfDfaud4Uv/ouWxX+Q9jB4q6jNyT9r0lOuiwhMEu+Zxp5jnVXxmRWpvnQ==" saltValue="UdulF9b1Y5XTX1BB1QDN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HujMGLLBt5RDU6XvB5SWWX3GXUgaRoz5Wg6Ioz3VM10rcjJCAAzzlrvf3C4lZaUq6wfUkQDl6Ovcyp06xjgtbA==" saltValue="aHktypZZT2cRqYqNQVYG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C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1" t="s">
        <v>3</v>
      </c>
      <c r="D47" s="1171"/>
      <c r="E47" s="1172"/>
      <c r="F47" s="11">
        <v>132.97999999999999</v>
      </c>
      <c r="G47" s="12">
        <v>134.44999999999999</v>
      </c>
      <c r="H47" s="12">
        <v>130.91999999999999</v>
      </c>
      <c r="I47" s="12">
        <v>130.80000000000001</v>
      </c>
      <c r="J47" s="13">
        <v>125.14</v>
      </c>
    </row>
    <row r="48" spans="2:10" ht="57.75" customHeight="1" x14ac:dyDescent="0.15">
      <c r="B48" s="14"/>
      <c r="C48" s="1173" t="s">
        <v>4</v>
      </c>
      <c r="D48" s="1173"/>
      <c r="E48" s="1174"/>
      <c r="F48" s="15">
        <v>20.14</v>
      </c>
      <c r="G48" s="16">
        <v>31.18</v>
      </c>
      <c r="H48" s="16">
        <v>52.52</v>
      </c>
      <c r="I48" s="16">
        <v>48.66</v>
      </c>
      <c r="J48" s="17">
        <v>54.12</v>
      </c>
    </row>
    <row r="49" spans="2:10" ht="57.75" customHeight="1" thickBot="1" x14ac:dyDescent="0.2">
      <c r="B49" s="18"/>
      <c r="C49" s="1175" t="s">
        <v>5</v>
      </c>
      <c r="D49" s="1175"/>
      <c r="E49" s="1176"/>
      <c r="F49" s="19" t="s">
        <v>557</v>
      </c>
      <c r="G49" s="20">
        <v>9.23</v>
      </c>
      <c r="H49" s="20">
        <v>16.239999999999998</v>
      </c>
      <c r="I49" s="20">
        <v>3.37</v>
      </c>
      <c r="J49" s="21">
        <v>13.26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gkxBOvLNmBtl/KSjI0LwshMCG0RwzbGS0vN4mlto++0sIQdIB73YjqL6LLXq6o3OY1XxbfgWTbyt12RQatb2/g==" saltValue="rl4JMH59V2bXTkXC7FpV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伊澤　哲</cp:lastModifiedBy>
  <cp:lastPrinted>2023-09-29T01:13:21Z</cp:lastPrinted>
  <dcterms:created xsi:type="dcterms:W3CDTF">2023-02-20T04:09:35Z</dcterms:created>
  <dcterms:modified xsi:type="dcterms:W3CDTF">2023-09-29T01:14:07Z</dcterms:modified>
  <cp:category/>
</cp:coreProperties>
</file>