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ba-lg-file1.futaba.lg.local\総務課\3 財政係\財政一般\R5報告\★照会\240306_【照会】R4財政状況資料集の作成及び提出について　0315〆⇒スミ\2_回答\"/>
    </mc:Choice>
  </mc:AlternateContent>
  <xr:revisionPtr revIDLastSave="0" documentId="13_ncr:1_{C199CDC4-22E4-4A8E-A38B-AD328CFBF1AA}" xr6:coauthVersionLast="45" xr6:coauthVersionMax="45" xr10:uidLastSave="{00000000-0000-0000-0000-000000000000}"/>
  <bookViews>
    <workbookView xWindow="1620" yWindow="60" windowWidth="18570" windowHeight="1041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BW34" i="10"/>
  <c r="CO34" i="10" s="1"/>
  <c r="AM34" i="10"/>
  <c r="C34" i="10"/>
  <c r="C35" i="10" s="1"/>
  <c r="BE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<sst xmlns="http://schemas.openxmlformats.org/spreadsheetml/2006/main" count="1181" uniqueCount="608">
  <si>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</si>
  <si>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</si>
  <si>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</si>
  <si>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</si>
  <si>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</si>
  <si>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</si>
  <si>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</si>
  <si>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</si>
  <si>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</si>
  <si>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</si>
  <si>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</si>
  <si>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</si>
  <si>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</si>
  <si>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</si>
  <si>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</si>
  <si>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</si>
  <si>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</si>
  <si>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</si>
  <si>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</si>
  <si>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</si>
  <si>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</si>
  <si>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</si>
  <si>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</si>
  <si>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</si>
  <si>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</si>
  <si>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</si>
  <si>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</si>
  <si>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</si>
  <si>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</si>
  <si>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</si>
  <si>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</si>
  <si>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</si>
  <si>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</si>
  <si>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</si>
  <si>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</si>
  <si>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</si>
  <si>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</si>
  <si>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</si>
  <si>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</si>
  <si>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</si>
  <si>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</si>
  <si>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</si>
  <si>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</si>
  <si>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</si>
  <si>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</si>
  <si>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</si>
  <si>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</si>
  <si>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</si>
  <si>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</si>
  <si>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</si>
  <si>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</si>
  <si>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</si>
  <si>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</si>
  <si>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</si>
  <si>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</si>
  <si>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</si>
  <si>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</si>
  <si>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</si>
  <si>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</si>
  <si>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</si>
  <si>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</si>
  <si>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</si>
  <si>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</si>
  <si>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</si>
  <si>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</si>
  <si>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</si>
  <si>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</si>
  <si>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</si>
  <si>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</si>
  <si>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</si>
  <si>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</si>
  <si>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</si>
  <si>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</si>
  <si>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</si>
  <si>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</si>
  <si>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</si>
  <si>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</si>
  <si>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</si>
  <si>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</si>
  <si>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</si>
  <si>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</si>
  <si>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</si>
  <si>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</si>
  <si>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</si>
  <si>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</si>
  <si>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</si>
  <si>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</si>
  <si>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</si>
  <si>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</si>
  <si>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</si>
  <si>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</si>
  <si>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</si>
  <si>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</si>
  <si>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</si>
  <si>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</si>
  <si>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</si>
  <si>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</si>
  <si>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</si>
  <si>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</si>
  <si>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</si>
  <si>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</si>
  <si>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</si>
  <si>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</si>
  <si>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</si>
  <si>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</si>
  <si>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</si>
  <si>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</si>
  <si>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</si>
  <si>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</si>
  <si>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</si>
  <si>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</si>
  <si>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</si>
  <si>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</si>
  <si>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</si>
  <si>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</si>
  <si>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</si>
  <si>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</si>
  <si>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</si>
  <si>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</si>
  <si>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</si>
  <si>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</si>
  <si>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</si>
  <si>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</si>
  <si>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</si>
  <si>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</si>
  <si>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</si>
  <si>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</si>
  <si>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</si>
  <si>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</si>
  <si>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</si>
  <si>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</si>
  <si>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</si>
  <si>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</si>
  <si>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</si>
  <si>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</si>
  <si>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</si>
  <si>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</si>
  <si>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</si>
  <si>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</si>
  <si>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</si>
  <si>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</si>
  <si>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</si>
  <si>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</si>
  <si>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</si>
  <si>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</si>
  <si>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</si>
  <si>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</si>
  <si>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</si>
  <si>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</si>
  <si>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</si>
  <si>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</si>
  <si>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</si>
  <si>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</si>
  <si>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</si>
  <si>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</si>
  <si>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</si>
  <si>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</si>
  <si>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</si>
  <si>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t>
    <phoneticPr fontId="5"/>
  </si>
  <si>
    <t>-</t>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</si>
  <si>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</si>
  <si>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</si>
  <si>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</si>
  <si>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</si>
  <si>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</si>
  <si>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</si>
  <si>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</si>
  <si>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</si>
  <si>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</si>
  <si>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</si>
  <si>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</si>
  <si>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</si>
  <si>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</si>
  <si>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</si>
  <si>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</si>
  <si>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</si>
  <si>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</si>
  <si>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</si>
  <si>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</si>
  <si>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</si>
  <si>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</si>
  <si>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</si>
  <si>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</si>
  <si>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</si>
  <si>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</si>
  <si>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</si>
  <si>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</si>
  <si>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</si>
  <si>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</si>
  <si>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</si>
  <si>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</si>
  <si>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</si>
  <si>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</si>
  <si>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</si>
  <si>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</si>
  <si>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</si>
  <si>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</si>
  <si>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</si>
  <si>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</si>
  <si>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</si>
  <si>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</si>
  <si>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</si>
  <si>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</si>
  <si>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</si>
  <si>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</si>
  <si>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</si>
  <si>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</si>
  <si>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</si>
  <si>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</si>
  <si>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</si>
  <si>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</si>
  <si>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</si>
  <si>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</si>
  <si>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</si>
  <si>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</si>
  <si>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</si>
  <si>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</si>
  <si>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</si>
  <si>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</si>
  <si>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福島県双葉町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</si>
  <si>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</si>
  <si>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</si>
  <si>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</si>
  <si>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</si>
  <si>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</si>
  <si>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</si>
  <si>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</si>
  <si>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</si>
  <si>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</si>
  <si>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</si>
  <si>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</si>
  <si>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</si>
  <si>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</si>
  <si>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</si>
  <si>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</si>
  <si>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</si>
  <si>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</si>
  <si>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</si>
  <si>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</si>
  <si>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</si>
  <si>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</si>
  <si>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</si>
  <si>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</si>
  <si>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</si>
  <si>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</si>
  <si>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</si>
  <si>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</si>
  <si>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</si>
  <si>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</si>
  <si>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</si>
  <si>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</si>
  <si>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</si>
  <si>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</si>
  <si>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</si>
  <si>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</si>
  <si>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</si>
  <si>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</si>
  <si>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</si>
  <si>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</si>
  <si>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</si>
  <si>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</si>
  <si>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</si>
  <si>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</si>
  <si>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</si>
  <si>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</si>
  <si>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</si>
  <si>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</si>
  <si>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</si>
  <si>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</si>
  <si>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</si>
  <si>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</si>
  <si>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</si>
  <si>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</si>
  <si>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</si>
  <si>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</si>
  <si>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</si>
  <si>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</si>
  <si>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</si>
  <si>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</si>
  <si>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</si>
  <si>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</si>
  <si>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</si>
  <si>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</si>
  <si>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</si>
  <si>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</si>
  <si>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</si>
  <si>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</si>
  <si>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</si>
  <si>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</si>
  <si>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</si>
  <si>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</si>
  <si>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</si>
  <si>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</si>
  <si>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</si>
  <si>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</si>
  <si>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</si>
  <si>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</si>
  <si>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</si>
  <si>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</si>
  <si>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</si>
  <si>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</si>
  <si>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</si>
  <si>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</si>
  <si>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</si>
  <si>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</si>
  <si>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</si>
  <si>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</si>
  <si>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</si>
  <si>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</si>
  <si>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</si>
  <si>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</si>
  <si>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</si>
  <si>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</si>
  <si>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</si>
  <si>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</si>
  <si>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</si>
  <si>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</si>
  <si>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</si>
  <si>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</si>
  <si>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</si>
  <si>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</si>
  <si>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</si>
  <si>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</si>
  <si>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</si>
  <si>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</si>
  <si>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</si>
  <si>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</si>
  <si>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</si>
  <si>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</si>
  <si>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</si>
  <si>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</si>
  <si>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</si>
  <si>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</si>
  <si>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</si>
  <si>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</si>
  <si>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</si>
  <si>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</si>
  <si>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</si>
  <si>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</si>
  <si>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</si>
  <si>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</si>
  <si>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</si>
  <si>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</si>
  <si>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</si>
  <si>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</si>
  <si>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</si>
  <si>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</si>
  <si>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</si>
  <si>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</si>
  <si>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</si>
  <si>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</si>
  <si>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</si>
  <si>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</si>
  <si>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</si>
  <si>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</si>
  <si>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</si>
  <si>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</si>
  <si>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</si>
  <si>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</si>
  <si>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</si>
  <si>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</si>
  <si>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</si>
  <si>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</si>
  <si>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</si>
  <si>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</si>
  <si>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</si>
  <si>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</si>
  <si>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</si>
  <si>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</si>
  <si>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</si>
  <si>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福島県双葉町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</si>
  <si>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</si>
  <si>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</si>
  <si>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</si>
  <si>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</si>
  <si>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</si>
  <si>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</si>
  <si>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</si>
  <si>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</si>
  <si>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</si>
  <si>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</si>
  <si>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</si>
  <si>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</si>
  <si>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</si>
  <si>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</si>
  <si>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</si>
  <si>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</si>
  <si>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</si>
  <si>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</si>
  <si>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</si>
  <si>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</si>
  <si>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</si>
  <si>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</si>
  <si>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</si>
  <si>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</si>
  <si>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</si>
  <si>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</si>
  <si>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</si>
  <si>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</si>
  <si>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</si>
  <si>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</si>
  <si>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</si>
  <si>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</si>
  <si>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</si>
  <si>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</si>
  <si>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</si>
  <si>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</si>
  <si>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</si>
  <si>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</si>
  <si>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</si>
  <si>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</si>
  <si>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</si>
  <si>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</si>
  <si>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</si>
  <si>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</si>
  <si>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</si>
  <si>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</si>
  <si>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</si>
  <si>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</si>
  <si>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</si>
  <si>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</si>
  <si>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</si>
  <si>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</si>
  <si>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</si>
  <si>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</si>
  <si>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</si>
  <si>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</si>
  <si>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</si>
  <si>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</si>
  <si>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</si>
  <si>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</si>
  <si>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</si>
  <si>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</si>
  <si>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</si>
  <si>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</si>
  <si>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</si>
  <si>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</si>
  <si>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</si>
  <si>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</si>
  <si>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</si>
  <si>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</si>
  <si>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</si>
  <si>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</si>
  <si>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</si>
  <si>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</si>
  <si>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</si>
  <si>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</si>
  <si>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</si>
  <si>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</si>
  <si>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</si>
  <si>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</si>
  <si>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</si>
  <si>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</si>
  <si>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</si>
  <si>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</si>
  <si>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</si>
  <si>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</si>
  <si>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</si>
  <si>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</si>
  <si>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</si>
  <si>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</si>
  <si>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</si>
  <si>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</si>
  <si>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</si>
  <si>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</si>
  <si>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</si>
  <si>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</si>
  <si>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</si>
  <si>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</si>
  <si>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</si>
  <si>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</si>
  <si>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</si>
  <si>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</si>
  <si>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</si>
  <si>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</si>
  <si>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</si>
  <si>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</si>
  <si>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</si>
  <si>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</si>
  <si>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</si>
  <si>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</si>
  <si>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</si>
  <si>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介護保険特別会計（保険事業勘定）</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</si>
  <si>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</si>
  <si>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</si>
  <si>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</si>
  <si>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</si>
  <si>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</si>
  <si>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</si>
  <si>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</si>
  <si>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</si>
  <si>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</si>
  <si>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</si>
  <si>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</si>
  <si>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</si>
  <si>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</si>
  <si>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</si>
  <si>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</si>
  <si>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</si>
  <si>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</si>
  <si>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</si>
  <si>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</si>
  <si>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</si>
  <si>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</si>
  <si>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</si>
  <si>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</si>
  <si>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</si>
  <si>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</si>
  <si>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</si>
  <si>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</si>
  <si>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</si>
  <si>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</si>
  <si>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</si>
  <si>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</si>
  <si>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</si>
  <si>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</si>
  <si>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</si>
  <si>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</si>
  <si>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</si>
  <si>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</si>
  <si>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</si>
  <si>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</si>
  <si>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</si>
  <si>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</si>
  <si>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</si>
  <si>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</si>
  <si>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</si>
  <si>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</si>
  <si>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</si>
  <si>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</si>
  <si>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</si>
  <si>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</si>
  <si>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</si>
  <si>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</si>
  <si>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</si>
  <si>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</si>
  <si>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</si>
  <si>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</si>
  <si>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</si>
  <si>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</si>
  <si>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</si>
  <si>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</si>
  <si>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</si>
  <si>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</si>
  <si>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</si>
  <si>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</si>
  <si>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</si>
  <si>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</si>
  <si>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</si>
  <si>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</si>
  <si>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</si>
  <si>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</si>
  <si>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</si>
  <si>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</si>
  <si>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</si>
  <si>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</si>
  <si>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</si>
  <si>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</si>
  <si>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</si>
  <si>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</si>
  <si>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</si>
  <si>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</si>
  <si>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</si>
  <si>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</si>
  <si>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</si>
  <si>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</si>
  <si>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</si>
  <si>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</si>
  <si>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</si>
  <si>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</si>
  <si>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</si>
  <si>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</si>
  <si>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</si>
  <si>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国民健康保険特別会計（事業勘定）</t>
  </si>
  <si>
    <t>公共下水道事業特別会計</t>
  </si>
  <si>
    <t>介護保険特別会計（保険事業勘定）</t>
  </si>
  <si>
    <t>後期高齢者医療特別会計</t>
  </si>
  <si>
    <t>公有林整備事業特別会計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</si>
  <si>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</si>
  <si>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</si>
  <si>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</si>
  <si>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</si>
  <si>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</si>
  <si>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</si>
  <si>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</si>
  <si>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</si>
  <si>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</si>
  <si>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一般社団法人ふたばプロジェクト</t>
    <rPh sb="0" eb="6">
      <t>イッパンシャダンホウジン</t>
    </rPh>
    <phoneticPr fontId="2"/>
  </si>
  <si>
    <t>中間貯蔵施設整備等影響緩和交付金基金</t>
    <rPh sb="0" eb="6">
      <t>チュウカンチョゾウシセツ</t>
    </rPh>
    <rPh sb="6" eb="9">
      <t>セイビトウ</t>
    </rPh>
    <rPh sb="9" eb="16">
      <t>エイキョウカンワコウフキン</t>
    </rPh>
    <rPh sb="16" eb="18">
      <t>キキン</t>
    </rPh>
    <phoneticPr fontId="5"/>
  </si>
  <si>
    <t>福島再生加速化交付金基金</t>
    <rPh sb="0" eb="12">
      <t>フクシマサイセイカソクカコウフキンキキン</t>
    </rPh>
    <phoneticPr fontId="2"/>
  </si>
  <si>
    <t>東日本大震災復興基金</t>
    <rPh sb="0" eb="6">
      <t>ヒガシニホンダイシンサイ</t>
    </rPh>
    <rPh sb="6" eb="10">
      <t>フッコウキキン</t>
    </rPh>
    <phoneticPr fontId="2"/>
  </si>
  <si>
    <t>公共施設整備基金</t>
    <rPh sb="0" eb="4">
      <t>コウキョウシセツ</t>
    </rPh>
    <rPh sb="4" eb="8">
      <t>セイビキキン</t>
    </rPh>
    <phoneticPr fontId="2"/>
  </si>
  <si>
    <t>特定原子力施設地域振興事業公共用施設事業運営基金</t>
    <rPh sb="0" eb="7">
      <t>トクテイゲンシリョクシセツ</t>
    </rPh>
    <rPh sb="7" eb="13">
      <t>チイキシンコウジギョウ</t>
    </rPh>
    <rPh sb="13" eb="15">
      <t>コウキョウ</t>
    </rPh>
    <rPh sb="15" eb="16">
      <t>ヨウ</t>
    </rPh>
    <rPh sb="16" eb="18">
      <t>シセツ</t>
    </rPh>
    <rPh sb="18" eb="20">
      <t>ジギョウ</t>
    </rPh>
    <rPh sb="20" eb="22">
      <t>ウンエイ</t>
    </rPh>
    <rPh sb="22" eb="24">
      <t>キキン</t>
    </rPh>
    <phoneticPr fontId="2"/>
  </si>
  <si>
    <t>双葉地方広域市町村圏組合　一般会計</t>
    <rPh sb="0" eb="4">
      <t>フタバチホウ</t>
    </rPh>
    <rPh sb="4" eb="12">
      <t>コウイキシチョウソンケンクミアイ</t>
    </rPh>
    <rPh sb="13" eb="17">
      <t>イッパンカイケイ</t>
    </rPh>
    <phoneticPr fontId="2"/>
  </si>
  <si>
    <t>双葉地方広域市町村圏組合　下水道事業特別会計</t>
    <rPh sb="0" eb="4">
      <t>フタバチホウ</t>
    </rPh>
    <rPh sb="4" eb="12">
      <t>コウイキシチョウソンケンクミアイ</t>
    </rPh>
    <rPh sb="13" eb="16">
      <t>ゲスイドウ</t>
    </rPh>
    <rPh sb="16" eb="18">
      <t>ジギョウ</t>
    </rPh>
    <rPh sb="18" eb="22">
      <t>トクベツカイケイ</t>
    </rPh>
    <phoneticPr fontId="2"/>
  </si>
  <si>
    <t>双葉地方水道企業団　水道事業会計</t>
    <rPh sb="0" eb="9">
      <t>フタバチホウスイドウキギョウダン</t>
    </rPh>
    <rPh sb="10" eb="14">
      <t>スイドウジギョウ</t>
    </rPh>
    <rPh sb="14" eb="16">
      <t>カイケイ</t>
    </rPh>
    <phoneticPr fontId="2"/>
  </si>
  <si>
    <t>双葉地方水道企業団　工業用水道事業会計</t>
    <rPh sb="0" eb="9">
      <t>フタバチホウスイドウキギョウダン</t>
    </rPh>
    <rPh sb="10" eb="15">
      <t>コウギョウヨウスイドウ</t>
    </rPh>
    <rPh sb="15" eb="17">
      <t>ジギョウ</t>
    </rPh>
    <rPh sb="17" eb="19">
      <t>カイケイ</t>
    </rPh>
    <phoneticPr fontId="2"/>
  </si>
  <si>
    <t>福島県市町村総合事務組合　一般会計</t>
    <rPh sb="0" eb="3">
      <t>フクシマケン</t>
    </rPh>
    <rPh sb="3" eb="6">
      <t>シチョウソン</t>
    </rPh>
    <rPh sb="6" eb="12">
      <t>ソウゴウジムクミアイ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</si>
  <si>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8">
      <t>ショウボウホショウトウ</t>
    </rPh>
    <rPh sb="18" eb="22">
      <t>トクベツカイケイ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</si>
  <si>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</si>
  <si>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12">
      <t>シチョウソンソウゴウジムクミアイ</t>
    </rPh>
    <rPh sb="13" eb="16">
      <t>ヒジョウキン</t>
    </rPh>
    <rPh sb="16" eb="18">
      <t>ショクイン</t>
    </rPh>
    <rPh sb="18" eb="22">
      <t>コウムサイガイ</t>
    </rPh>
    <rPh sb="22" eb="28">
      <t>ホショウトクベツカイケイ</t>
    </rPh>
    <phoneticPr fontId="2"/>
  </si>
  <si>
    <t>福島県市町村総合事務組合　自治会館管理特別会計</t>
    <rPh sb="0" eb="3">
      <t>フクシマケン</t>
    </rPh>
    <rPh sb="3" eb="12">
      <t>シチョウソンソウゴウジムクミアイ</t>
    </rPh>
    <rPh sb="13" eb="17">
      <t>ジチカイカン</t>
    </rPh>
    <rPh sb="17" eb="23">
      <t>カンリトクベツカイケイ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</si>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</sst>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462-4342-916A-45E1470190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959345</c:v>
                </c:pt>
                <c:pt idx="1">
                  <c:v>1677475</c:v>
                </c:pt>
                <c:pt idx="2">
                  <c:v>1245792</c:v>
                </c:pt>
                <c:pt idx="3">
                  <c:v>1089783</c:v>
                </c:pt>
                <c:pt idx="4">
                  <c:v>1453148</c:v>
                </c:pt>
              </c:numCache>
            </c:numRef>
          </c:val>
          <c:smooth val="0"/>
          <c:extLst>
            <c:ext xmlns:c16="http://schemas.microsoft.com/office/drawing/2014/chart" uri="{C3380CC4-5D6E-409C-BE32-E72D297353CC}">
              <c16:uniqueId val="{00000001-6462-4342-916A-45E1470190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31.18</c:v>
                </c:pt>
                <c:pt idx="1">
                  <c:v>52.52</c:v>
                </c:pt>
                <c:pt idx="2">
                  <c:v>48.66</c:v>
                </c:pt>
                <c:pt idx="3">
                  <c:v>54.12</c:v>
                </c:pt>
                <c:pt idx="4">
                  <c:v>56.35</c:v>
                </c:pt>
              </c:numCache>
            </c:numRef>
          </c:val>
          <c:extLst>
            <c:ext xmlns:c16="http://schemas.microsoft.com/office/drawing/2014/chart" uri="{C3380CC4-5D6E-409C-BE32-E72D297353CC}">
              <c16:uniqueId val="{00000000-9D2D-4495-A13A-16DBCF31B4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134.44999999999999</c:v>
                </c:pt>
                <c:pt idx="1">
                  <c:v>130.91999999999999</c:v>
                </c:pt>
                <c:pt idx="2">
                  <c:v>130.80000000000001</c:v>
                </c:pt>
                <c:pt idx="3">
                  <c:v>125.14</c:v>
                </c:pt>
                <c:pt idx="4">
                  <c:v>139.9</c:v>
                </c:pt>
              </c:numCache>
            </c:numRef>
          </c:val>
          <c:extLst>
            <c:ext xmlns:c16="http://schemas.microsoft.com/office/drawing/2014/chart" uri="{C3380CC4-5D6E-409C-BE32-E72D297353CC}">
              <c16:uniqueId val="{00000001-9D2D-4495-A13A-16DBCF31B4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9.23</c:v>
                </c:pt>
                <c:pt idx="1">
                  <c:v>16.239999999999998</c:v>
                </c:pt>
                <c:pt idx="2">
                  <c:v>3.37</c:v>
                </c:pt>
                <c:pt idx="3">
                  <c:v>13.26</c:v>
                </c:pt>
                <c:pt idx="4">
                  <c:v>8.73</c:v>
                </c:pt>
              </c:numCache>
            </c:numRef>
          </c:val>
          <c:smooth val="0"/>
          <c:extLst>
            <c:ext xmlns:c16="http://schemas.microsoft.com/office/drawing/2014/chart" uri="{C3380CC4-5D6E-409C-BE32-E72D297353CC}">
              <c16:uniqueId val="{00000002-9D2D-4495-A13A-16DBCF31B4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0C-40EE-95B4-5E50448340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0C-40EE-95B4-5E50448340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0C-40EE-95B4-5E50448340A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0C-40EE-95B4-5E50448340AD}"/>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B0C-40EE-95B4-5E50448340A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5B0C-40EE-95B4-5E50448340A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6.49</c:v>
                </c:pt>
                <c:pt idx="2">
                  <c:v>#N/A</c:v>
                </c:pt>
                <c:pt idx="3">
                  <c:v>7.66</c:v>
                </c:pt>
                <c:pt idx="4">
                  <c:v>#N/A</c:v>
                </c:pt>
                <c:pt idx="5">
                  <c:v>3.56</c:v>
                </c:pt>
                <c:pt idx="6">
                  <c:v>#N/A</c:v>
                </c:pt>
                <c:pt idx="7">
                  <c:v>0.31</c:v>
                </c:pt>
                <c:pt idx="8">
                  <c:v>#N/A</c:v>
                </c:pt>
                <c:pt idx="9">
                  <c:v>0.48</c:v>
                </c:pt>
              </c:numCache>
            </c:numRef>
          </c:val>
          <c:extLst>
            <c:ext xmlns:c16="http://schemas.microsoft.com/office/drawing/2014/chart" uri="{C3380CC4-5D6E-409C-BE32-E72D297353CC}">
              <c16:uniqueId val="{00000006-5B0C-40EE-95B4-5E50448340AD}"/>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0.09</c:v>
                </c:pt>
                <c:pt idx="4">
                  <c:v>#N/A</c:v>
                </c:pt>
                <c:pt idx="5">
                  <c:v>0.56999999999999995</c:v>
                </c:pt>
                <c:pt idx="6">
                  <c:v>#N/A</c:v>
                </c:pt>
                <c:pt idx="7">
                  <c:v>1.33</c:v>
                </c:pt>
                <c:pt idx="8">
                  <c:v>#N/A</c:v>
                </c:pt>
                <c:pt idx="9">
                  <c:v>1.31</c:v>
                </c:pt>
              </c:numCache>
            </c:numRef>
          </c:val>
          <c:extLst>
            <c:ext xmlns:c16="http://schemas.microsoft.com/office/drawing/2014/chart" uri="{C3380CC4-5D6E-409C-BE32-E72D297353CC}">
              <c16:uniqueId val="{00000007-5B0C-40EE-95B4-5E50448340AD}"/>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0.37</c:v>
                </c:pt>
                <c:pt idx="2">
                  <c:v>#N/A</c:v>
                </c:pt>
                <c:pt idx="3">
                  <c:v>1.01</c:v>
                </c:pt>
                <c:pt idx="4">
                  <c:v>#N/A</c:v>
                </c:pt>
                <c:pt idx="5">
                  <c:v>2.2799999999999998</c:v>
                </c:pt>
                <c:pt idx="6">
                  <c:v>#N/A</c:v>
                </c:pt>
                <c:pt idx="7">
                  <c:v>2.37</c:v>
                </c:pt>
                <c:pt idx="8">
                  <c:v>#N/A</c:v>
                </c:pt>
                <c:pt idx="9">
                  <c:v>3.1</c:v>
                </c:pt>
              </c:numCache>
            </c:numRef>
          </c:val>
          <c:extLst>
            <c:ext xmlns:c16="http://schemas.microsoft.com/office/drawing/2014/chart" uri="{C3380CC4-5D6E-409C-BE32-E72D297353CC}">
              <c16:uniqueId val="{00000008-5B0C-40EE-95B4-5E50448340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34.71</c:v>
                </c:pt>
                <c:pt idx="2">
                  <c:v>#N/A</c:v>
                </c:pt>
                <c:pt idx="3">
                  <c:v>52.52</c:v>
                </c:pt>
                <c:pt idx="4">
                  <c:v>#N/A</c:v>
                </c:pt>
                <c:pt idx="5">
                  <c:v>48.94</c:v>
                </c:pt>
                <c:pt idx="6">
                  <c:v>#N/A</c:v>
                </c:pt>
                <c:pt idx="7">
                  <c:v>54.11</c:v>
                </c:pt>
                <c:pt idx="8">
                  <c:v>#N/A</c:v>
                </c:pt>
                <c:pt idx="9">
                  <c:v>56.35</c:v>
                </c:pt>
              </c:numCache>
            </c:numRef>
          </c:val>
          <c:extLst>
            <c:ext xmlns:c16="http://schemas.microsoft.com/office/drawing/2014/chart" uri="{C3380CC4-5D6E-409C-BE32-E72D297353CC}">
              <c16:uniqueId val="{00000009-5B0C-40EE-95B4-5E50448340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291</c:v>
                </c:pt>
                <c:pt idx="5">
                  <c:v>290</c:v>
                </c:pt>
                <c:pt idx="8">
                  <c:v>290</c:v>
                </c:pt>
                <c:pt idx="11">
                  <c:v>287</c:v>
                </c:pt>
                <c:pt idx="14">
                  <c:v>280</c:v>
                </c:pt>
              </c:numCache>
            </c:numRef>
          </c:val>
          <c:extLst>
            <c:ext xmlns:c16="http://schemas.microsoft.com/office/drawing/2014/chart" uri="{C3380CC4-5D6E-409C-BE32-E72D297353CC}">
              <c16:uniqueId val="{00000000-B856-4077-A050-568AEBEA13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56-4077-A050-568AEBEA13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13</c:v>
                </c:pt>
                <c:pt idx="6">
                  <c:v>12</c:v>
                </c:pt>
                <c:pt idx="9">
                  <c:v>12</c:v>
                </c:pt>
                <c:pt idx="12">
                  <c:v>12</c:v>
                </c:pt>
              </c:numCache>
            </c:numRef>
          </c:val>
          <c:extLst>
            <c:ext xmlns:c16="http://schemas.microsoft.com/office/drawing/2014/chart" uri="{C3380CC4-5D6E-409C-BE32-E72D297353CC}">
              <c16:uniqueId val="{00000002-B856-4077-A050-568AEBEA13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24</c:v>
                </c:pt>
                <c:pt idx="6">
                  <c:v>25</c:v>
                </c:pt>
                <c:pt idx="9">
                  <c:v>33</c:v>
                </c:pt>
                <c:pt idx="12">
                  <c:v>32</c:v>
                </c:pt>
              </c:numCache>
            </c:numRef>
          </c:val>
          <c:extLst>
            <c:ext xmlns:c16="http://schemas.microsoft.com/office/drawing/2014/chart" uri="{C3380CC4-5D6E-409C-BE32-E72D297353CC}">
              <c16:uniqueId val="{00000003-B856-4077-A050-568AEBEA13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173</c:v>
                </c:pt>
                <c:pt idx="3">
                  <c:v>139</c:v>
                </c:pt>
                <c:pt idx="6">
                  <c:v>144</c:v>
                </c:pt>
                <c:pt idx="9">
                  <c:v>135</c:v>
                </c:pt>
                <c:pt idx="12">
                  <c:v>123</c:v>
                </c:pt>
              </c:numCache>
            </c:numRef>
          </c:val>
          <c:extLst>
            <c:ext xmlns:c16="http://schemas.microsoft.com/office/drawing/2014/chart" uri="{C3380CC4-5D6E-409C-BE32-E72D297353CC}">
              <c16:uniqueId val="{00000004-B856-4077-A050-568AEBEA13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56-4077-A050-568AEBEA13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56-4077-A050-568AEBEA13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c:v>
                </c:pt>
                <c:pt idx="3">
                  <c:v>217</c:v>
                </c:pt>
                <c:pt idx="6">
                  <c:v>208</c:v>
                </c:pt>
                <c:pt idx="9">
                  <c:v>204</c:v>
                </c:pt>
                <c:pt idx="12">
                  <c:v>195</c:v>
                </c:pt>
              </c:numCache>
            </c:numRef>
          </c:val>
          <c:extLst>
            <c:ext xmlns:c16="http://schemas.microsoft.com/office/drawing/2014/chart" uri="{C3380CC4-5D6E-409C-BE32-E72D297353CC}">
              <c16:uniqueId val="{00000007-B856-4077-A050-568AEBEA13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157</c:v>
                </c:pt>
                <c:pt idx="2">
                  <c:v>#N/A</c:v>
                </c:pt>
                <c:pt idx="3">
                  <c:v>#N/A</c:v>
                </c:pt>
                <c:pt idx="4">
                  <c:v>103</c:v>
                </c:pt>
                <c:pt idx="5">
                  <c:v>#N/A</c:v>
                </c:pt>
                <c:pt idx="6">
                  <c:v>#N/A</c:v>
                </c:pt>
                <c:pt idx="7">
                  <c:v>99</c:v>
                </c:pt>
                <c:pt idx="8">
                  <c:v>#N/A</c:v>
                </c:pt>
                <c:pt idx="9">
                  <c:v>#N/A</c:v>
                </c:pt>
                <c:pt idx="10">
                  <c:v>97</c:v>
                </c:pt>
                <c:pt idx="11">
                  <c:v>#N/A</c:v>
                </c:pt>
                <c:pt idx="12">
                  <c:v>#N/A</c:v>
                </c:pt>
                <c:pt idx="13">
                  <c:v>82</c:v>
                </c:pt>
                <c:pt idx="14">
                  <c:v>#N/A</c:v>
                </c:pt>
              </c:numCache>
            </c:numRef>
          </c:val>
          <c:smooth val="0"/>
          <c:extLst>
            <c:ext xmlns:c16="http://schemas.microsoft.com/office/drawing/2014/chart" uri="{C3380CC4-5D6E-409C-BE32-E72D297353CC}">
              <c16:uniqueId val="{00000008-B856-4077-A050-568AEBEA13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3197</c:v>
                </c:pt>
                <c:pt idx="5">
                  <c:v>3066</c:v>
                </c:pt>
                <c:pt idx="8">
                  <c:v>2935</c:v>
                </c:pt>
                <c:pt idx="11">
                  <c:v>2787</c:v>
                </c:pt>
                <c:pt idx="14">
                  <c:v>2573</c:v>
                </c:pt>
              </c:numCache>
            </c:numRef>
          </c:val>
          <c:extLst>
            <c:ext xmlns:c16="http://schemas.microsoft.com/office/drawing/2014/chart" uri="{C3380CC4-5D6E-409C-BE32-E72D297353CC}">
              <c16:uniqueId val="{00000000-4EA3-4881-A130-DF4BCAF171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EA3-4881-A130-DF4BCAF171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8208</c:v>
                </c:pt>
                <c:pt idx="5">
                  <c:v>10848</c:v>
                </c:pt>
                <c:pt idx="8">
                  <c:v>18690</c:v>
                </c:pt>
                <c:pt idx="11">
                  <c:v>18779</c:v>
                </c:pt>
                <c:pt idx="14">
                  <c:v>16939</c:v>
                </c:pt>
              </c:numCache>
            </c:numRef>
          </c:val>
          <c:extLst>
            <c:ext xmlns:c16="http://schemas.microsoft.com/office/drawing/2014/chart" uri="{C3380CC4-5D6E-409C-BE32-E72D297353CC}">
              <c16:uniqueId val="{00000002-4EA3-4881-A130-DF4BCAF171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A3-4881-A130-DF4BCAF171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A3-4881-A130-DF4BCAF171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A3-4881-A130-DF4BCAF171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A3-4881-A130-DF4BCAF171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c:v>
                </c:pt>
                <c:pt idx="3">
                  <c:v>42</c:v>
                </c:pt>
                <c:pt idx="6">
                  <c:v>35</c:v>
                </c:pt>
                <c:pt idx="9">
                  <c:v>29</c:v>
                </c:pt>
                <c:pt idx="12">
                  <c:v>23</c:v>
                </c:pt>
              </c:numCache>
            </c:numRef>
          </c:val>
          <c:extLst>
            <c:ext xmlns:c16="http://schemas.microsoft.com/office/drawing/2014/chart" uri="{C3380CC4-5D6E-409C-BE32-E72D297353CC}">
              <c16:uniqueId val="{00000007-4EA3-4881-A130-DF4BCAF171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896</c:v>
                </c:pt>
                <c:pt idx="3">
                  <c:v>824</c:v>
                </c:pt>
                <c:pt idx="6">
                  <c:v>712</c:v>
                </c:pt>
                <c:pt idx="9">
                  <c:v>596</c:v>
                </c:pt>
                <c:pt idx="12">
                  <c:v>503</c:v>
                </c:pt>
              </c:numCache>
            </c:numRef>
          </c:val>
          <c:extLst>
            <c:ext xmlns:c16="http://schemas.microsoft.com/office/drawing/2014/chart" uri="{C3380CC4-5D6E-409C-BE32-E72D297353CC}">
              <c16:uniqueId val="{00000008-4EA3-4881-A130-DF4BCAF171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c:v>
                </c:pt>
                <c:pt idx="3">
                  <c:v>36</c:v>
                </c:pt>
                <c:pt idx="6">
                  <c:v>24</c:v>
                </c:pt>
                <c:pt idx="9">
                  <c:v>12</c:v>
                </c:pt>
                <c:pt idx="12">
                  <c:v>0</c:v>
                </c:pt>
              </c:numCache>
            </c:numRef>
          </c:val>
          <c:extLst>
            <c:ext xmlns:c16="http://schemas.microsoft.com/office/drawing/2014/chart" uri="{C3380CC4-5D6E-409C-BE32-E72D297353CC}">
              <c16:uniqueId val="{00000009-4EA3-4881-A130-DF4BCAF171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2025</c:v>
                </c:pt>
                <c:pt idx="3">
                  <c:v>1825</c:v>
                </c:pt>
                <c:pt idx="6">
                  <c:v>1635</c:v>
                </c:pt>
                <c:pt idx="9">
                  <c:v>1442</c:v>
                </c:pt>
                <c:pt idx="12">
                  <c:v>1256</c:v>
                </c:pt>
              </c:numCache>
            </c:numRef>
          </c:val>
          <c:extLst>
            <c:ext xmlns:c16="http://schemas.microsoft.com/office/drawing/2014/chart" uri="{C3380CC4-5D6E-409C-BE32-E72D297353CC}">
              <c16:uniqueId val="{0000000A-4EA3-4881-A130-DF4BCAF171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A3-4881-A130-DF4BCAF171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3251</c:v>
                </c:pt>
                <c:pt idx="1">
                  <c:v>3363</c:v>
                </c:pt>
                <c:pt idx="2">
                  <c:v>3594</c:v>
                </c:pt>
              </c:numCache>
            </c:numRef>
          </c:val>
          <c:extLst>
            <c:ext xmlns:c16="http://schemas.microsoft.com/office/drawing/2014/chart" uri="{C3380CC4-5D6E-409C-BE32-E72D297353CC}">
              <c16:uniqueId val="{00000000-56C6-4664-A90D-C78373575A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6C6-4664-A90D-C78373575A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68632</c:v>
                </c:pt>
                <c:pt idx="1">
                  <c:v>73980</c:v>
                </c:pt>
                <c:pt idx="2">
                  <c:v>66327</c:v>
                </c:pt>
              </c:numCache>
            </c:numRef>
          </c:val>
          <c:extLst>
            <c:ext xmlns:c16="http://schemas.microsoft.com/office/drawing/2014/chart" uri="{C3380CC4-5D6E-409C-BE32-E72D297353CC}">
              <c16:uniqueId val="{00000002-56C6-4664-A90D-C78373575A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％となっており、単年度比較は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年度以降、大がかりな新規地方債の借入れを行っておらず、地方債全体の償還残高は年々減少傾向にあるため、引き続き計画的な財政運営に努める。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減債基金について、現在のところ積立は行っていない。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将来負担比率については、償還金充当可能基金の増や地方債残高の減等により、前年度同様に将来負担比率は算定されていない。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今後も地方債の借入を抑制し、計画的な財政運営に努める。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中野地区復興産業拠点整備、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双葉駅西地区復興拠点整備、双葉駅西地区公営住宅整備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事業の他、新庁舎整備事業に係る財源として、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福島再生加速化交付金基金、公共施設整備基金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ことにより、基金全体では、前年度比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基金の多くは国庫支出金等を原資としていることから、事業目的に沿って適正な管理（積立・取崩し）を行っていく。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また、余剰金等については、財政調整基金や東日本大震災復興基金等への積立を行い、後年度の復旧・復興事業及び公共施設維持管理・運営経費の財源としていく。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・中間貯蔵施設整備等影響緩和交付金基金：中間貯蔵施設の整備に伴う影響を緩和するために必要な生活再建及び地域振興等に係る事業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・福島再生加速化交付金基金：福島再生特別措置法第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項に規定する帰還環境整備事業等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・東日本大震災復興基金：東日本大震災からの復旧・復興の推進に資する事業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・公共施設整備基金：公共施設（附属設備等含む）の整備その他維持補修経費</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・特定原子力施設地域振興事業公共用施設事業運営基金：公共用施設の事業運営経費の他東日本大震災からの復旧・復興を目的とする生活環境整備事業（人件費）</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・中間貯蔵施設整備等影響緩和交付金基金：避難住民への生活支援策として実施している生活サポート補助金事業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（事務費）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、産業交流センター維持運営事業等に係る財源として取り崩したため減。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・福島再生加速化交付金基金：双葉駅西地区復興拠点整備事業、双葉駅西地区公営住宅整備事業等に係る財源について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取り崩したため減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・東日本大震災復興基金：避難住民への生活支援策として実施している新生活サポート交付金事業等の復旧・復興事業に係る財源として取り崩したため減。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に係る財源について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・特定原子力施設地域振興事業公共用施設事業運営基金：東日本大震災からの復旧・復興を目的とする生活環境整備事業（人件費）に係る財源について積立を行ったため増。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多くは国庫支出金等を原資としていることから、事業目的に沿って適正な管理・取崩しを行っていくとともに、余剰金等については東日本大震災復興基金等へ積立を行い、後年度の復旧・復興事業に係る財源とする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中野地区復興産業拠点整備事業、双葉駅西地区復興拠点整備事業、双葉駅西地区公営住宅整備事業等大規模事業の年度末支払のため、財政調整基金を取り崩した一方、前年度繰越金の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からの復旧・復興事業のため、国庫支出金等の活用や特定目的基金の取崩しにより財政運営を図ってきた一方で、その進捗に連れて一般財源の持出しが増加しており、今後は復旧・復興事業の他、公共施設・インフラ等の維持管理・運営経費の増加が見込まれることから、これら財源を確保するため、余剰金については計画的に財政調整基金へ積立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年度以降、大掛かりな新規地方債の借入を行っておらず、計画的に地方債を償還できているため、現状維持とする方針である。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なお、今後の新規地方債の借入状況等を踏まえ、積立を検討していくこととする。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0520FAB-5747-47BE-B509-9FE417C8E32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D6722F5-7606-4F7D-9C8B-7CF6484D1E3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94BFD05-6949-43C3-877F-B8C4415F787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0509E9A-4402-46C3-94B8-BEF9F55C3C5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A364940-AD56-41DD-AB64-BAC1EAEA2C8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73045B7-5B3D-4046-8C40-188FC4EBECB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E19AE17-DB32-4FA4-A204-A710D9BED8B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6B4362D-D374-4F01-8266-D077A8DD04B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D56FB59-ABF5-4220-9BB0-9AF5485B2EC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07D8E31-2F4F-4AEA-B510-24414661FCF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5,539
5,510
51.42
18,613,287
16,592,672
1,447,547
2,568,765
1,255,854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269B7DF-8D96-4E9F-9979-A26162DC3A9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E00CD6-5DFB-4EA5-86AC-7EEDB9D604E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BF7925B-7E99-490C-A236-45E4B38974D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2BDE199-1BA5-4DA9-AEFF-7F0E537EE89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CD53070-5062-4394-A901-6EAA284F0A2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C25E869-C607-448F-93AF-34BCC1E0383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A55E3C8-11A8-4CC4-B82F-008B2FA479F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77D0E43-65B2-44AE-9782-FF5031477A1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20E1EF0-7103-4B80-9852-18E5994853E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40B4BF-0838-48AD-979A-603F5CE18B4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5BD1B2-F345-45A5-AC1E-EDD50D4548A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92C2C4C-C9B0-4FDB-B882-8807365A65D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6D21BD1-740D-41A8-A410-67072AC978E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81BAAB1-2718-489D-92F5-C4A76AED9C3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BA33844-EB6F-4B28-BF6E-6235D05A9FD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44D21F0-697B-4D2E-9DF2-3BEECD4D6A4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14F6C69-9ADD-4B03-9974-D701A0719B6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DCBC5B0-6FBC-4B90-B7E2-AAB5E8DB905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31F31F3-7141-4C71-87BE-BDA77E6D0E3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DF9CA53-0CAC-4F0F-9EE2-5F3A366D351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6FB2EB9-9F5D-4C26-9ADA-6F02F2BD7EF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ED0C345-70DC-4E99-A6EE-A7F34349503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CECE3B0-08C0-4C7A-88AB-0A774AC9358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C2EBB7-B400-4639-AA37-56AA8276BC3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C25F19F-FC04-4B94-9A5D-83575B4F3A7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9CACEC4-5E73-4421-9182-B1945E765A3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665FB81-B131-43F7-91AD-549C0900D93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692403A-4F13-4F6C-B44A-6095C31CD7A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DCD1FB9-FC5A-44E0-A724-2405048EBFD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7D3C7B1-9CE4-441E-AB15-5B0AC733182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C2953D6-84A0-4C14-A322-C75B646A4C5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787A040-0362-4D96-AD6F-AD95C18DD9F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6E002CD-E2A9-4A2E-B1A4-75461A0D4D1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B1D787B-668A-49AE-B80C-26C524C8B7D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A48B0B0-0F9B-4B13-B3F8-4C9CFB89CD5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B02A59F-E36C-4470-8269-B329EC47430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349CEE7-602D-49EC-8F1A-893607C3047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震災・事故後から継続している税収減等により、前年度比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ヵ年平均）で、単年度では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避難指示解除による住民帰還・移住や中野地区復興産業拠点への企業進出等により、税収が大きく変動する可能性があることから、その動向等を注視しつつ、確実な歳入確保に努める。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22378F1-5FC0-47D5-92F3-FDF2C5AF871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6CDF083-3652-4336-A98B-72927B79F73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C0689DF-771E-429C-9D56-E46B88621B5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4A75D9D-8EAB-4169-A742-DC6025431DE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5D3B98D-4159-4D22-805B-BCF6D285D8B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71472E1-B29E-4C36-B612-DBA8A9C5565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D69671E-9F33-4E07-B11A-0D1FC123F38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3AD95B83-C468-4431-A44F-D4305F734E9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29D82DE-070D-4433-BE5B-B867F7F139F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F83DCA3-6C22-49F8-BDB0-4CF37257C8F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505433B-182A-4905-975B-3F53BBA9B82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C91826E-7662-41FF-8695-399E4963739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8C7401C-AEE5-4B27-8E5B-4B852AFFE5B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9689669C-0789-42E9-A488-D82A248B469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41CE2224-FD16-4AA5-9564-17DB7AAB057D}"/>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C87D7DBD-9F72-4104-B1C4-782840AE40B7}"/>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2F0F2348-3F96-4614-ACCA-3BC52E7F930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DD4EF8F-F088-4FCD-8C83-D99978CE223B}"/>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3F2BCF9-79AD-45A2-A25B-1FEE4D485BE3}"/>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58208</xdr:rowOff>
    </xdr:to>
    <xdr:cxnSp macro="">
      <xdr:nvCxnSpPr>
        <xdr:cNvPr id="68" name="直線コネクタ 67">
          <a:extLst>
            <a:ext uri="{FF2B5EF4-FFF2-40B4-BE49-F238E27FC236}">
              <a16:creationId xmlns:a16="http://schemas.microsoft.com/office/drawing/2014/main" id="{20DBCCBA-19BC-49BD-8EDE-DB3C6C469582}"/>
            </a:ext>
          </a:extLst>
        </xdr:cNvPr>
        <xdr:cNvCxnSpPr/>
      </xdr:nvCxnSpPr>
      <xdr:spPr>
        <a:xfrm>
          <a:off x="4114800" y="638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84429A93-11F0-4F20-94D2-893145126B3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AC59EC1F-781E-4E9E-A8FA-8A99AF882778}"/>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17992</xdr:rowOff>
    </xdr:from>
    <xdr:to>
      <xdr:col>19</xdr:col>
      <xdr:colOff>133350</xdr:colOff>
      <xdr:row>37</xdr:row>
      <xdr:rowOff>38100</xdr:rowOff>
    </xdr:to>
    <xdr:cxnSp macro="">
      <xdr:nvCxnSpPr>
        <xdr:cNvPr id="71" name="直線コネクタ 70">
          <a:extLst>
            <a:ext uri="{FF2B5EF4-FFF2-40B4-BE49-F238E27FC236}">
              <a16:creationId xmlns:a16="http://schemas.microsoft.com/office/drawing/2014/main" id="{D220D06E-4B02-4D68-8A8A-00C22FB84518}"/>
            </a:ext>
          </a:extLst>
        </xdr:cNvPr>
        <xdr:cNvCxnSpPr/>
      </xdr:nvCxnSpPr>
      <xdr:spPr>
        <a:xfrm>
          <a:off x="3225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B8E1C567-727A-437F-AD74-BC5269FEE366}"/>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1514A47B-AF60-4295-BEDA-98B0A5DCBB96}"/>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17992</xdr:rowOff>
    </xdr:to>
    <xdr:cxnSp macro="">
      <xdr:nvCxnSpPr>
        <xdr:cNvPr id="74" name="直線コネクタ 73">
          <a:extLst>
            <a:ext uri="{FF2B5EF4-FFF2-40B4-BE49-F238E27FC236}">
              <a16:creationId xmlns:a16="http://schemas.microsoft.com/office/drawing/2014/main" id="{9615128E-DBEC-4F1F-A76E-FD785ABE5028}"/>
            </a:ext>
          </a:extLst>
        </xdr:cNvPr>
        <xdr:cNvCxnSpPr/>
      </xdr:nvCxnSpPr>
      <xdr:spPr>
        <a:xfrm>
          <a:off x="2336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96E3F4D-8D48-4A3A-8030-2CCA55B5EBCA}"/>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E40A244C-4958-4DDA-BBB4-DAEF8CE81EA4}"/>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7" name="直線コネクタ 76">
          <a:extLst>
            <a:ext uri="{FF2B5EF4-FFF2-40B4-BE49-F238E27FC236}">
              <a16:creationId xmlns:a16="http://schemas.microsoft.com/office/drawing/2014/main" id="{A7E00FC3-E84B-4632-A9BB-F03B199ECB2E}"/>
            </a:ext>
          </a:extLst>
        </xdr:cNvPr>
        <xdr:cNvCxnSpPr/>
      </xdr:nvCxnSpPr>
      <xdr:spPr>
        <a:xfrm flipV="1">
          <a:off x="1447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92CE9C61-0A8D-4518-9C9D-2856FD3D3F7E}"/>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D4A1DAFE-53C7-493B-A34B-869A6748E19E}"/>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46898700-314D-46C7-A03D-DA21B37A392E}"/>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1ABD1387-C094-4C77-91E8-C34879C835FE}"/>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B2E5543-2DC8-4007-BE61-8A39EE96F2B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A553EA-1CF6-482A-9692-8C0EDF1DF69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59DB655-0714-4163-83F5-BDFD6F32105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379AAA-F626-4188-A80C-AAAAC31E29A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80E5519-153F-44D4-B59F-9D36C5894A8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7" name="楕円 86">
          <a:extLst>
            <a:ext uri="{FF2B5EF4-FFF2-40B4-BE49-F238E27FC236}">
              <a16:creationId xmlns:a16="http://schemas.microsoft.com/office/drawing/2014/main" id="{64147126-7FE3-4F9F-98CA-2B345B847981}"/>
            </a:ext>
          </a:extLst>
        </xdr:cNvPr>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23935</xdr:rowOff>
    </xdr:from>
    <xdr:ext cx="762000" cy="259045"/>
    <xdr:sp macro="" textlink="">
      <xdr:nvSpPr>
        <xdr:cNvPr id="88" name="財政力該当値テキスト">
          <a:extLst>
            <a:ext uri="{FF2B5EF4-FFF2-40B4-BE49-F238E27FC236}">
              <a16:creationId xmlns:a16="http://schemas.microsoft.com/office/drawing/2014/main" id="{E2C97663-3817-4C53-8620-A53E15D9EDE4}"/>
            </a:ext>
          </a:extLst>
        </xdr:cNvPr>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89" name="楕円 88">
          <a:extLst>
            <a:ext uri="{FF2B5EF4-FFF2-40B4-BE49-F238E27FC236}">
              <a16:creationId xmlns:a16="http://schemas.microsoft.com/office/drawing/2014/main" id="{6C8C25EA-9A99-4C49-B5FF-C521A4907FB7}"/>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0" name="テキスト ボックス 89">
          <a:extLst>
            <a:ext uri="{FF2B5EF4-FFF2-40B4-BE49-F238E27FC236}">
              <a16:creationId xmlns:a16="http://schemas.microsoft.com/office/drawing/2014/main" id="{09B1B7FE-7010-4A16-ACC4-2879B6C24FB7}"/>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138642</xdr:rowOff>
    </xdr:from>
    <xdr:to>
      <xdr:col>15</xdr:col>
      <xdr:colOff>133350</xdr:colOff>
      <xdr:row>37</xdr:row>
      <xdr:rowOff>68792</xdr:rowOff>
    </xdr:to>
    <xdr:sp macro="" textlink="">
      <xdr:nvSpPr>
        <xdr:cNvPr id="91" name="楕円 90">
          <a:extLst>
            <a:ext uri="{FF2B5EF4-FFF2-40B4-BE49-F238E27FC236}">
              <a16:creationId xmlns:a16="http://schemas.microsoft.com/office/drawing/2014/main" id="{E19C0FAA-ED83-46A5-AD86-803D6DC65136}"/>
            </a:ext>
          </a:extLst>
        </xdr:cNvPr>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78969</xdr:rowOff>
    </xdr:from>
    <xdr:ext cx="762000" cy="259045"/>
    <xdr:sp macro="" textlink="">
      <xdr:nvSpPr>
        <xdr:cNvPr id="92" name="テキスト ボックス 91">
          <a:extLst>
            <a:ext uri="{FF2B5EF4-FFF2-40B4-BE49-F238E27FC236}">
              <a16:creationId xmlns:a16="http://schemas.microsoft.com/office/drawing/2014/main" id="{328F5783-BD20-4CBD-9804-9C112520A296}"/>
            </a:ext>
          </a:extLst>
        </xdr:cNvPr>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3" name="楕円 92">
          <a:extLst>
            <a:ext uri="{FF2B5EF4-FFF2-40B4-BE49-F238E27FC236}">
              <a16:creationId xmlns:a16="http://schemas.microsoft.com/office/drawing/2014/main" id="{6AD71FB7-2653-4ADE-84E7-DA15304F61C2}"/>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4" name="テキスト ボックス 93">
          <a:extLst>
            <a:ext uri="{FF2B5EF4-FFF2-40B4-BE49-F238E27FC236}">
              <a16:creationId xmlns:a16="http://schemas.microsoft.com/office/drawing/2014/main" id="{3BC714C4-19DA-469A-B566-CA735633EC9D}"/>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5" name="楕円 94">
          <a:extLst>
            <a:ext uri="{FF2B5EF4-FFF2-40B4-BE49-F238E27FC236}">
              <a16:creationId xmlns:a16="http://schemas.microsoft.com/office/drawing/2014/main" id="{5FFA2726-4441-4D0C-AA48-F5D62A5DA281}"/>
            </a:ext>
          </a:extLst>
        </xdr:cNvPr>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6" name="テキスト ボックス 95">
          <a:extLst>
            <a:ext uri="{FF2B5EF4-FFF2-40B4-BE49-F238E27FC236}">
              <a16:creationId xmlns:a16="http://schemas.microsoft.com/office/drawing/2014/main" id="{A2890A60-F127-479F-8966-7D340EAC9F1E}"/>
            </a:ext>
          </a:extLst>
        </xdr:cNvPr>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AAF87CA1-5F57-419A-976E-A52147BBA6B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1ED8FE5-3E9F-4DB3-8AAA-1AA2E851A4B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2D49516-5A22-438D-B84A-13330BE3688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41ACAE2-645D-48CF-9577-75C406DE0A1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AD5FA291-9954-41ED-B853-307FDBBDB8F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B87E42CF-E4CD-4485-BF63-6C3EE54F26A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9E5C61C4-7A71-4744-A549-16B2E4D4D50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4CD341CD-F7EF-48FA-A270-5C99AE13B12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F5B4D1E-9E13-4695-8092-B04285E76A3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0341308-BF78-41BE-B49A-4ECF4165AC0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6AEA170-0DA8-4DCC-85AB-7570780FDB1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77ABEE3A-64AE-479B-AAD3-026E7B85F09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D44253-4C74-4DBF-B05B-FCD7B3016F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％であり、役場新庁舎等公共用施設維持運営経費、一部事務組合負担金等経常的支出の増が比率減の主な要因となっている。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震災・事故以降、経常一般財源の確保が継続的な課題であるため、事業の見直し等による経常経費の削減に努め、比率上昇の抑制に努めていく。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56569196-C8D9-4572-B9CB-776866275F0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98442B0-F67E-44D2-8E38-80F68C63844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4D92151-6198-4460-9A80-FCFBBC22BC4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96B2A63-DC2E-4F82-9913-0B560D7F015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3EFE1A24-F125-419C-85C3-5CD44A4D3826}"/>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20F59F06-4E33-4602-BBAE-95EE2812232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79883269-A227-4309-A68B-7D647A59564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1FC4D471-BBF0-4FF2-8654-C7F59E1F29C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97F8B33-32FD-49E9-893B-2D7D4AD713E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C1A2677C-042B-450D-9C3A-3071B6ECD0D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5B5B9A3D-2AE0-47C6-8E67-2592DF6B172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545EAF75-AE3B-42F6-A6FA-E2892A38CE6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6D8BD3FA-E6F9-48B8-9331-A4922FB665A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8F619E3E-5457-4412-B279-0EEAE95EB2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D3CDEBC-B060-4875-B150-65A8DB0F4BB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8FB24F5-8744-4BE8-B96C-DAF48DED3FD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560ED7F4-2F58-4A93-8CBF-12F4A2887397}"/>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FB6AB8BD-4E0E-4CF5-B0DB-11FE4014E82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228DF181-FC41-477C-8D4E-3EEE0032D8C4}"/>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3C7C17B1-AAFC-4ACB-8479-71C8D4862341}"/>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922B078E-1FA0-4502-BE9F-600AF290CD5D}"/>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128481</xdr:rowOff>
    </xdr:from>
    <xdr:to>
      <xdr:col>23</xdr:col>
      <xdr:colOff>133350</xdr:colOff>
      <xdr:row>61</xdr:row>
      <xdr:rowOff>71120</xdr:rowOff>
    </xdr:to>
    <xdr:cxnSp macro="">
      <xdr:nvCxnSpPr>
        <xdr:cNvPr id="131" name="直線コネクタ 130">
          <a:extLst>
            <a:ext uri="{FF2B5EF4-FFF2-40B4-BE49-F238E27FC236}">
              <a16:creationId xmlns:a16="http://schemas.microsoft.com/office/drawing/2014/main" id="{FBBE4ED5-C9ED-4451-B5C5-05B9047FB97F}"/>
            </a:ext>
          </a:extLst>
        </xdr:cNvPr>
        <xdr:cNvCxnSpPr/>
      </xdr:nvCxnSpPr>
      <xdr:spPr>
        <a:xfrm>
          <a:off x="4114800" y="10244031"/>
          <a:ext cx="8382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21E01D09-4469-486B-B365-5ED8D758E9FA}"/>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59F350DC-9A87-4A0F-AF66-8750864DE0C6}"/>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128481</xdr:rowOff>
    </xdr:from>
    <xdr:to>
      <xdr:col>19</xdr:col>
      <xdr:colOff>133350</xdr:colOff>
      <xdr:row>61</xdr:row>
      <xdr:rowOff>147531</xdr:rowOff>
    </xdr:to>
    <xdr:cxnSp macro="">
      <xdr:nvCxnSpPr>
        <xdr:cNvPr id="134" name="直線コネクタ 133">
          <a:extLst>
            <a:ext uri="{FF2B5EF4-FFF2-40B4-BE49-F238E27FC236}">
              <a16:creationId xmlns:a16="http://schemas.microsoft.com/office/drawing/2014/main" id="{A5691307-FE82-43FB-9C3E-F8D9E1435534}"/>
            </a:ext>
          </a:extLst>
        </xdr:cNvPr>
        <xdr:cNvCxnSpPr/>
      </xdr:nvCxnSpPr>
      <xdr:spPr>
        <a:xfrm flipV="1">
          <a:off x="3225800" y="1024403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644B6F7F-5D33-4CDB-8EC2-551817C7CFA3}"/>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3E7D8178-A751-4A4B-9164-990D9DD8A234}"/>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63</xdr:row>
      <xdr:rowOff>13758</xdr:rowOff>
    </xdr:to>
    <xdr:cxnSp macro="">
      <xdr:nvCxnSpPr>
        <xdr:cNvPr id="137" name="直線コネクタ 136">
          <a:extLst>
            <a:ext uri="{FF2B5EF4-FFF2-40B4-BE49-F238E27FC236}">
              <a16:creationId xmlns:a16="http://schemas.microsoft.com/office/drawing/2014/main" id="{17A55288-9FC8-4FEA-8E6F-AF1C5AA1FCB2}"/>
            </a:ext>
          </a:extLst>
        </xdr:cNvPr>
        <xdr:cNvCxnSpPr/>
      </xdr:nvCxnSpPr>
      <xdr:spPr>
        <a:xfrm flipV="1">
          <a:off x="2336800" y="1060598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3EE274E9-8FF4-438F-A73C-19DAB6178AB4}"/>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2122B120-3345-462C-BC42-E901A80D7BEC}"/>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64</xdr:row>
      <xdr:rowOff>59479</xdr:rowOff>
    </xdr:to>
    <xdr:cxnSp macro="">
      <xdr:nvCxnSpPr>
        <xdr:cNvPr id="140" name="直線コネクタ 139">
          <a:extLst>
            <a:ext uri="{FF2B5EF4-FFF2-40B4-BE49-F238E27FC236}">
              <a16:creationId xmlns:a16="http://schemas.microsoft.com/office/drawing/2014/main" id="{BA8E7A33-1B13-413E-B2B3-211D36E07782}"/>
            </a:ext>
          </a:extLst>
        </xdr:cNvPr>
        <xdr:cNvCxnSpPr/>
      </xdr:nvCxnSpPr>
      <xdr:spPr>
        <a:xfrm flipV="1">
          <a:off x="1447800" y="1081510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720392FA-6BE8-44BD-A30E-254D28E0D3F7}"/>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21D3332F-A6EC-463E-A30E-AE78B14825F2}"/>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6790EA9A-858F-4132-9B9B-27E142FAFD0F}"/>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E160D4EE-D75D-42E6-9D95-9B80E4D0B484}"/>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308C2E4-9D78-43C0-86F8-B4BF9B9E539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2B69929-D1C5-458F-A48E-104CE6E7703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5E498E8-B11F-4852-BC86-35497929A8B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1ECC12B-BDBF-47BB-8B65-A24B0998BB6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01DF73C-7DC6-42D7-99BF-6A1C89FF032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a:extLst>
            <a:ext uri="{FF2B5EF4-FFF2-40B4-BE49-F238E27FC236}">
              <a16:creationId xmlns:a16="http://schemas.microsoft.com/office/drawing/2014/main" id="{B573AD74-61C8-4076-BBD5-9332EF509C1E}"/>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a:extLst>
            <a:ext uri="{FF2B5EF4-FFF2-40B4-BE49-F238E27FC236}">
              <a16:creationId xmlns:a16="http://schemas.microsoft.com/office/drawing/2014/main" id="{153A0A5C-A9AB-4DC3-B439-7F1B81863B53}"/>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77681</xdr:rowOff>
    </xdr:from>
    <xdr:to>
      <xdr:col>19</xdr:col>
      <xdr:colOff>184150</xdr:colOff>
      <xdr:row>60</xdr:row>
      <xdr:rowOff>7831</xdr:rowOff>
    </xdr:to>
    <xdr:sp macro="" textlink="">
      <xdr:nvSpPr>
        <xdr:cNvPr id="152" name="楕円 151">
          <a:extLst>
            <a:ext uri="{FF2B5EF4-FFF2-40B4-BE49-F238E27FC236}">
              <a16:creationId xmlns:a16="http://schemas.microsoft.com/office/drawing/2014/main" id="{49E52C57-D0E3-44D8-8769-9087A3969F36}"/>
            </a:ext>
          </a:extLst>
        </xdr:cNvPr>
        <xdr:cNvSpPr/>
      </xdr:nvSpPr>
      <xdr:spPr>
        <a:xfrm>
          <a:off x="4064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18008</xdr:rowOff>
    </xdr:from>
    <xdr:ext cx="736600" cy="259045"/>
    <xdr:sp macro="" textlink="">
      <xdr:nvSpPr>
        <xdr:cNvPr id="153" name="テキスト ボックス 152">
          <a:extLst>
            <a:ext uri="{FF2B5EF4-FFF2-40B4-BE49-F238E27FC236}">
              <a16:creationId xmlns:a16="http://schemas.microsoft.com/office/drawing/2014/main" id="{63FB4B25-CECD-4C1B-B3D1-29C861677C75}"/>
            </a:ext>
          </a:extLst>
        </xdr:cNvPr>
        <xdr:cNvSpPr txBox="1"/>
      </xdr:nvSpPr>
      <xdr:spPr>
        <a:xfrm>
          <a:off x="3733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4" name="楕円 153">
          <a:extLst>
            <a:ext uri="{FF2B5EF4-FFF2-40B4-BE49-F238E27FC236}">
              <a16:creationId xmlns:a16="http://schemas.microsoft.com/office/drawing/2014/main" id="{D2ADA911-ED3A-4FC5-90F4-BD8B8070303A}"/>
            </a:ext>
          </a:extLst>
        </xdr:cNvPr>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37058</xdr:rowOff>
    </xdr:from>
    <xdr:ext cx="762000" cy="259045"/>
    <xdr:sp macro="" textlink="">
      <xdr:nvSpPr>
        <xdr:cNvPr id="155" name="テキスト ボックス 154">
          <a:extLst>
            <a:ext uri="{FF2B5EF4-FFF2-40B4-BE49-F238E27FC236}">
              <a16:creationId xmlns:a16="http://schemas.microsoft.com/office/drawing/2014/main" id="{AE0A295D-6219-474D-B2C9-6508357535F7}"/>
            </a:ext>
          </a:extLst>
        </xdr:cNvPr>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6" name="楕円 155">
          <a:extLst>
            <a:ext uri="{FF2B5EF4-FFF2-40B4-BE49-F238E27FC236}">
              <a16:creationId xmlns:a16="http://schemas.microsoft.com/office/drawing/2014/main" id="{437AF648-3005-4B80-AE19-F6362CC36311}"/>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7" name="テキスト ボックス 156">
          <a:extLst>
            <a:ext uri="{FF2B5EF4-FFF2-40B4-BE49-F238E27FC236}">
              <a16:creationId xmlns:a16="http://schemas.microsoft.com/office/drawing/2014/main" id="{10E31E6E-BE01-4C64-BAFC-B8395C5538DB}"/>
            </a:ext>
          </a:extLst>
        </xdr:cNvPr>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58" name="楕円 157">
          <a:extLst>
            <a:ext uri="{FF2B5EF4-FFF2-40B4-BE49-F238E27FC236}">
              <a16:creationId xmlns:a16="http://schemas.microsoft.com/office/drawing/2014/main" id="{E3B517F7-2220-4EB0-B851-6834E48129FA}"/>
            </a:ext>
          </a:extLst>
        </xdr:cNvPr>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59" name="テキスト ボックス 158">
          <a:extLst>
            <a:ext uri="{FF2B5EF4-FFF2-40B4-BE49-F238E27FC236}">
              <a16:creationId xmlns:a16="http://schemas.microsoft.com/office/drawing/2014/main" id="{EEF8B766-3224-4791-AB3E-5A3865CEA120}"/>
            </a:ext>
          </a:extLst>
        </xdr:cNvPr>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963FF86-E430-423C-B73E-3EBA6E38D67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9E456632-DF45-4FAE-A0DB-354E9DE73BE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C54F08EA-EBA0-4CA0-87A4-97092D08E67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2CE4F98-B475-49C4-AC7B-136BF87F138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0C9F0B0-1686-4048-B861-2ACAA60A2CB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31338FF-01E7-4DBD-A5A7-965DF8F6225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51410F63-C584-4FA6-9E92-7022085CAE2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0D813C1-4265-46DE-B52F-54692717172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155D957-ED4D-4463-8E56-E2A2E9D3C12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F85C472-1866-47E0-85F7-256C90A58B3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E513E62-37F4-419C-B411-D2DC988B021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701FCFC-9624-486F-AAEA-F324F4E9564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500EC4C-A786-4D43-8EE1-07541AAC1D3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531,969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円となり、役場新庁舎等公共用施設施設維持管理経費の増、町内防犯・防災パトロール事業等莫大な経費を要する復旧・復興事業（物件費）の継続が主な要因である。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業務平準化等による人件費・物件費の削減、今後の復旧・復興事業の精査・見直し等に努め、経費削減を図っていく。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62AF239-053B-4146-9D97-239BAAC1D63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396F23F-E98E-4487-977C-F5750077E24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8F9C64DC-2FD3-4403-B158-F77F3424F84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3F3C9C06-DA30-4946-9184-8D4066885EE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A04C5417-8F23-41A5-9089-DCBE7C1664D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DDCF74C1-C52B-40E4-B8FD-3BBFA8F9581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948C0C3-839C-493B-A155-1E0F1B9A371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DBC61B4-DD5B-4618-B475-50A57058025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6A29FE6-C81B-4B3C-90D3-F96A6C284D1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EA321071-A0FC-43F6-AF25-1A642BE7A50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183301BE-19BB-4815-8289-5B7EB781FD7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6AA1BDB-8DE0-47C7-A21E-CDAD6A67853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A6482D02-73F3-4FF9-ADA4-CBEBD040283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6D1EAFE-644E-4A59-A479-72D951C83C6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29F3F2B-5A6B-49E1-82D2-0C22851D310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EAE5FF2-6CD6-4D5F-9720-F3C11A4B6725}"/>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70D12D20-B0C3-43F5-A11E-39911CA4F4BA}"/>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DE47CFCB-9C79-474E-8D75-87BC26E8EB24}"/>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4C473D28-00C0-4484-8875-0674CF5D3A49}"/>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37DBF309-6E3B-4478-921B-586C397A990B}"/>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144732</xdr:rowOff>
    </xdr:from>
    <xdr:to>
      <xdr:col>23</xdr:col>
      <xdr:colOff>133350</xdr:colOff>
      <xdr:row>82</xdr:row>
      <xdr:rowOff>169647</xdr:rowOff>
    </xdr:to>
    <xdr:cxnSp macro="">
      <xdr:nvCxnSpPr>
        <xdr:cNvPr id="193" name="直線コネクタ 192">
          <a:extLst>
            <a:ext uri="{FF2B5EF4-FFF2-40B4-BE49-F238E27FC236}">
              <a16:creationId xmlns:a16="http://schemas.microsoft.com/office/drawing/2014/main" id="{C3217D0E-3A9D-4D4B-BE35-C22F71627FE3}"/>
            </a:ext>
          </a:extLst>
        </xdr:cNvPr>
        <xdr:cNvCxnSpPr/>
      </xdr:nvCxnSpPr>
      <xdr:spPr>
        <a:xfrm>
          <a:off x="4114800" y="14203632"/>
          <a:ext cx="838200" cy="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1E9D73D2-276F-410A-9117-21C71AC6D2F8}"/>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6EE79C89-40CC-46DC-A34D-279093BDE876}"/>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92839</xdr:rowOff>
    </xdr:from>
    <xdr:to>
      <xdr:col>19</xdr:col>
      <xdr:colOff>133350</xdr:colOff>
      <xdr:row>82</xdr:row>
      <xdr:rowOff>144732</xdr:rowOff>
    </xdr:to>
    <xdr:cxnSp macro="">
      <xdr:nvCxnSpPr>
        <xdr:cNvPr id="196" name="直線コネクタ 195">
          <a:extLst>
            <a:ext uri="{FF2B5EF4-FFF2-40B4-BE49-F238E27FC236}">
              <a16:creationId xmlns:a16="http://schemas.microsoft.com/office/drawing/2014/main" id="{1034F720-E57C-444D-8DD4-0008D975EF12}"/>
            </a:ext>
          </a:extLst>
        </xdr:cNvPr>
        <xdr:cNvCxnSpPr/>
      </xdr:nvCxnSpPr>
      <xdr:spPr>
        <a:xfrm>
          <a:off x="3225800" y="14151739"/>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1E64B1CA-91EB-4D58-8AA0-CD1EFEAD78E9}"/>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7302D712-90E5-4F81-9B0F-B8B795EC25BC}"/>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70283</xdr:rowOff>
    </xdr:from>
    <xdr:to>
      <xdr:col>15</xdr:col>
      <xdr:colOff>82550</xdr:colOff>
      <xdr:row>82</xdr:row>
      <xdr:rowOff>92839</xdr:rowOff>
    </xdr:to>
    <xdr:cxnSp macro="">
      <xdr:nvCxnSpPr>
        <xdr:cNvPr id="199" name="直線コネクタ 198">
          <a:extLst>
            <a:ext uri="{FF2B5EF4-FFF2-40B4-BE49-F238E27FC236}">
              <a16:creationId xmlns:a16="http://schemas.microsoft.com/office/drawing/2014/main" id="{46B41B50-8358-420E-A9BB-BC6A645B98BF}"/>
            </a:ext>
          </a:extLst>
        </xdr:cNvPr>
        <xdr:cNvCxnSpPr/>
      </xdr:nvCxnSpPr>
      <xdr:spPr>
        <a:xfrm>
          <a:off x="2336800" y="14129183"/>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9E44128A-81C4-4987-9293-C5E39CB94516}"/>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C2945F4D-39F5-4D34-A33E-1ADF938E9AAD}"/>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51107</xdr:rowOff>
    </xdr:from>
    <xdr:to>
      <xdr:col>11</xdr:col>
      <xdr:colOff>31750</xdr:colOff>
      <xdr:row>82</xdr:row>
      <xdr:rowOff>70283</xdr:rowOff>
    </xdr:to>
    <xdr:cxnSp macro="">
      <xdr:nvCxnSpPr>
        <xdr:cNvPr id="202" name="直線コネクタ 201">
          <a:extLst>
            <a:ext uri="{FF2B5EF4-FFF2-40B4-BE49-F238E27FC236}">
              <a16:creationId xmlns:a16="http://schemas.microsoft.com/office/drawing/2014/main" id="{3036DCEC-FBF1-4836-AA6E-36A317FA6CEF}"/>
            </a:ext>
          </a:extLst>
        </xdr:cNvPr>
        <xdr:cNvCxnSpPr/>
      </xdr:nvCxnSpPr>
      <xdr:spPr>
        <a:xfrm>
          <a:off x="1447800" y="14110007"/>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739121EC-9EB0-483E-A23D-132B5EB1C2CD}"/>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99ED82ED-0E4D-42A4-B548-E78CF5EE4F95}"/>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62C3123F-55D8-406A-ABD0-B8865927B581}"/>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9FFAB8B4-CD48-4030-805E-603DD6B8FA7E}"/>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5D0F325-476F-47FE-9B45-02BAF4D58BE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3CC04EB-21BC-4348-89BD-3999E04FA9E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E30F994-5125-425E-9FAF-D6EBACA1F30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4FA317D-FEC2-4DE0-B29B-AC7CCB25095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C5D6C36-43EE-43DE-A12A-8A3C8A438EF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118847</xdr:rowOff>
    </xdr:from>
    <xdr:to>
      <xdr:col>23</xdr:col>
      <xdr:colOff>184150</xdr:colOff>
      <xdr:row>83</xdr:row>
      <xdr:rowOff>48997</xdr:rowOff>
    </xdr:to>
    <xdr:sp macro="" textlink="">
      <xdr:nvSpPr>
        <xdr:cNvPr id="212" name="楕円 211">
          <a:extLst>
            <a:ext uri="{FF2B5EF4-FFF2-40B4-BE49-F238E27FC236}">
              <a16:creationId xmlns:a16="http://schemas.microsoft.com/office/drawing/2014/main" id="{CDEF4B93-738A-42B3-82B8-7C3AD8C51C15}"/>
            </a:ext>
          </a:extLst>
        </xdr:cNvPr>
        <xdr:cNvSpPr/>
      </xdr:nvSpPr>
      <xdr:spPr>
        <a:xfrm>
          <a:off x="4902200" y="141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90924</xdr:rowOff>
    </xdr:from>
    <xdr:ext cx="762000" cy="259045"/>
    <xdr:sp macro="" textlink="">
      <xdr:nvSpPr>
        <xdr:cNvPr id="213" name="人件費・物件費等の状況該当値テキスト">
          <a:extLst>
            <a:ext uri="{FF2B5EF4-FFF2-40B4-BE49-F238E27FC236}">
              <a16:creationId xmlns:a16="http://schemas.microsoft.com/office/drawing/2014/main" id="{535CACB7-0F30-464D-A050-E16B3C81DCDF}"/>
            </a:ext>
          </a:extLst>
        </xdr:cNvPr>
        <xdr:cNvSpPr txBox="1"/>
      </xdr:nvSpPr>
      <xdr:spPr>
        <a:xfrm>
          <a:off x="5041900" y="141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93932</xdr:rowOff>
    </xdr:from>
    <xdr:to>
      <xdr:col>19</xdr:col>
      <xdr:colOff>184150</xdr:colOff>
      <xdr:row>83</xdr:row>
      <xdr:rowOff>24082</xdr:rowOff>
    </xdr:to>
    <xdr:sp macro="" textlink="">
      <xdr:nvSpPr>
        <xdr:cNvPr id="214" name="楕円 213">
          <a:extLst>
            <a:ext uri="{FF2B5EF4-FFF2-40B4-BE49-F238E27FC236}">
              <a16:creationId xmlns:a16="http://schemas.microsoft.com/office/drawing/2014/main" id="{C6B8286A-D9D6-4626-83CA-F9E27368FEC0}"/>
            </a:ext>
          </a:extLst>
        </xdr:cNvPr>
        <xdr:cNvSpPr/>
      </xdr:nvSpPr>
      <xdr:spPr>
        <a:xfrm>
          <a:off x="4064000" y="141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8859</xdr:rowOff>
    </xdr:from>
    <xdr:ext cx="736600" cy="259045"/>
    <xdr:sp macro="" textlink="">
      <xdr:nvSpPr>
        <xdr:cNvPr id="215" name="テキスト ボックス 214">
          <a:extLst>
            <a:ext uri="{FF2B5EF4-FFF2-40B4-BE49-F238E27FC236}">
              <a16:creationId xmlns:a16="http://schemas.microsoft.com/office/drawing/2014/main" id="{ED0EE71E-79BC-49C6-888C-3D2C768C9559}"/>
            </a:ext>
          </a:extLst>
        </xdr:cNvPr>
        <xdr:cNvSpPr txBox="1"/>
      </xdr:nvSpPr>
      <xdr:spPr>
        <a:xfrm>
          <a:off x="3733800" y="1423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42039</xdr:rowOff>
    </xdr:from>
    <xdr:to>
      <xdr:col>15</xdr:col>
      <xdr:colOff>133350</xdr:colOff>
      <xdr:row>82</xdr:row>
      <xdr:rowOff>143639</xdr:rowOff>
    </xdr:to>
    <xdr:sp macro="" textlink="">
      <xdr:nvSpPr>
        <xdr:cNvPr id="216" name="楕円 215">
          <a:extLst>
            <a:ext uri="{FF2B5EF4-FFF2-40B4-BE49-F238E27FC236}">
              <a16:creationId xmlns:a16="http://schemas.microsoft.com/office/drawing/2014/main" id="{55910D36-CBB9-4673-961F-415632263073}"/>
            </a:ext>
          </a:extLst>
        </xdr:cNvPr>
        <xdr:cNvSpPr/>
      </xdr:nvSpPr>
      <xdr:spPr>
        <a:xfrm>
          <a:off x="3175000" y="141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153816</xdr:rowOff>
    </xdr:from>
    <xdr:ext cx="762000" cy="259045"/>
    <xdr:sp macro="" textlink="">
      <xdr:nvSpPr>
        <xdr:cNvPr id="217" name="テキスト ボックス 216">
          <a:extLst>
            <a:ext uri="{FF2B5EF4-FFF2-40B4-BE49-F238E27FC236}">
              <a16:creationId xmlns:a16="http://schemas.microsoft.com/office/drawing/2014/main" id="{D3F7079B-7004-4DDD-BBC7-E75C2CA4294F}"/>
            </a:ext>
          </a:extLst>
        </xdr:cNvPr>
        <xdr:cNvSpPr txBox="1"/>
      </xdr:nvSpPr>
      <xdr:spPr>
        <a:xfrm>
          <a:off x="2844800" y="1386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19483</xdr:rowOff>
    </xdr:from>
    <xdr:to>
      <xdr:col>11</xdr:col>
      <xdr:colOff>82550</xdr:colOff>
      <xdr:row>82</xdr:row>
      <xdr:rowOff>121083</xdr:rowOff>
    </xdr:to>
    <xdr:sp macro="" textlink="">
      <xdr:nvSpPr>
        <xdr:cNvPr id="218" name="楕円 217">
          <a:extLst>
            <a:ext uri="{FF2B5EF4-FFF2-40B4-BE49-F238E27FC236}">
              <a16:creationId xmlns:a16="http://schemas.microsoft.com/office/drawing/2014/main" id="{5F3ED2BB-8236-4A4D-AA6D-40CBC765532D}"/>
            </a:ext>
          </a:extLst>
        </xdr:cNvPr>
        <xdr:cNvSpPr/>
      </xdr:nvSpPr>
      <xdr:spPr>
        <a:xfrm>
          <a:off x="2286000" y="140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131260</xdr:rowOff>
    </xdr:from>
    <xdr:ext cx="762000" cy="259045"/>
    <xdr:sp macro="" textlink="">
      <xdr:nvSpPr>
        <xdr:cNvPr id="219" name="テキスト ボックス 218">
          <a:extLst>
            <a:ext uri="{FF2B5EF4-FFF2-40B4-BE49-F238E27FC236}">
              <a16:creationId xmlns:a16="http://schemas.microsoft.com/office/drawing/2014/main" id="{A722C9AA-6A54-47A1-ABBC-7646913C62A1}"/>
            </a:ext>
          </a:extLst>
        </xdr:cNvPr>
        <xdr:cNvSpPr txBox="1"/>
      </xdr:nvSpPr>
      <xdr:spPr>
        <a:xfrm>
          <a:off x="1955800" y="1384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307</xdr:rowOff>
    </xdr:from>
    <xdr:to>
      <xdr:col>7</xdr:col>
      <xdr:colOff>31750</xdr:colOff>
      <xdr:row>82</xdr:row>
      <xdr:rowOff>101907</xdr:rowOff>
    </xdr:to>
    <xdr:sp macro="" textlink="">
      <xdr:nvSpPr>
        <xdr:cNvPr id="220" name="楕円 219">
          <a:extLst>
            <a:ext uri="{FF2B5EF4-FFF2-40B4-BE49-F238E27FC236}">
              <a16:creationId xmlns:a16="http://schemas.microsoft.com/office/drawing/2014/main" id="{98D203E8-DCEA-4315-B19C-63C7117C43E5}"/>
            </a:ext>
          </a:extLst>
        </xdr:cNvPr>
        <xdr:cNvSpPr/>
      </xdr:nvSpPr>
      <xdr:spPr>
        <a:xfrm>
          <a:off x="1397000" y="140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112084</xdr:rowOff>
    </xdr:from>
    <xdr:ext cx="762000" cy="259045"/>
    <xdr:sp macro="" textlink="">
      <xdr:nvSpPr>
        <xdr:cNvPr id="221" name="テキスト ボックス 220">
          <a:extLst>
            <a:ext uri="{FF2B5EF4-FFF2-40B4-BE49-F238E27FC236}">
              <a16:creationId xmlns:a16="http://schemas.microsoft.com/office/drawing/2014/main" id="{3E6FF380-CF02-4EFA-88B7-D10CBB5B61E4}"/>
            </a:ext>
          </a:extLst>
        </xdr:cNvPr>
        <xdr:cNvSpPr txBox="1"/>
      </xdr:nvSpPr>
      <xdr:spPr>
        <a:xfrm>
          <a:off x="1066800" y="138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215569A-D0A0-42F8-AE5B-CF76A99BBC8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1BB4FAA-9A40-475D-80F8-688AB7D0073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48569D0-F6EA-4C20-84EC-D1BE38005AB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17CFEF8-0F55-4C38-B26C-7DB951313AD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4CAF489-2AE5-43B7-AD82-22F342F52BC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DE95226-F860-4DD6-963C-E164613929C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F978F75-B111-49A8-BA35-A3454D29B31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459EB67-A1DE-4E6E-AFBA-0B318932F7B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121C008-DA7C-4576-B4CD-D2E1E0B0397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E227943-0A9B-4E58-B478-732E40239B2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FE61ACE-39E6-4C3F-B7AD-1A6A191847E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86A4970E-A6E3-4B83-AD0E-A0809572088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432751A-07F4-4632-96E8-DB2BCCC660C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町の現状と国水準が大きく乖離しており、震災後の定年・早期退職者の増に加え、中途採用者の増等による経験年数・平均給与のバラつきが顕著であるためである。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中途採用者の増、指数の減少が見込まれ、現在の水準を維持するためには、前歴換算の見直し、さらには昇給・昇格の短縮等抜本的な手法をとる必要があるが、引き続き住民理解が得られる給与体系・構造等適正な行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821EFC6A-DBB3-4208-B361-789AA7F5EF4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F9CE72F-57E6-49EB-B87F-992EBFCA675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8372A9C5-E39A-4FF6-84BD-BF9921648C03}"/>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C705D13-D934-4B26-B2C8-0E150570063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DE3FE5CE-AA78-43D1-9701-C6229B6537A1}"/>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2C323C-6950-4A9D-B18D-85B73EA292D4}"/>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DA94F27E-17A8-4EDB-943E-4DB52824D658}"/>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948E10D5-9BF7-406C-AB5C-3758B54AA841}"/>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ED1D7C7D-C90B-4910-945A-1B22C8F3F43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13BFA8F-84EB-47A3-994C-17EE5A5BF2DC}"/>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8A9CA99-9AED-4D46-A952-208ADEBF215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77AEF7B-6364-49B4-90E3-A6ED1B0F452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1C9FD00-D475-45E1-9DB1-FB7DAB61966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86BED14D-C56A-4475-A301-AC60C775BC8F}"/>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35583C64-1279-4028-90DC-180C229BEFD9}"/>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ACEA9BCC-C08B-4D5E-B10E-9AE313E7124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51E503F2-9183-4573-8089-75BA6E3F5C58}"/>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B2C32D0D-74AF-4C25-8CB9-D23EC4D60B67}"/>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123444</xdr:rowOff>
    </xdr:from>
    <xdr:to>
      <xdr:col>81</xdr:col>
      <xdr:colOff>44450</xdr:colOff>
      <xdr:row>86</xdr:row>
      <xdr:rowOff>77470</xdr:rowOff>
    </xdr:to>
    <xdr:cxnSp macro="">
      <xdr:nvCxnSpPr>
        <xdr:cNvPr id="253" name="直線コネクタ 252">
          <a:extLst>
            <a:ext uri="{FF2B5EF4-FFF2-40B4-BE49-F238E27FC236}">
              <a16:creationId xmlns:a16="http://schemas.microsoft.com/office/drawing/2014/main" id="{064CBF42-8CD9-4BD9-B81B-85D72899AAB9}"/>
            </a:ext>
          </a:extLst>
        </xdr:cNvPr>
        <xdr:cNvCxnSpPr/>
      </xdr:nvCxnSpPr>
      <xdr:spPr>
        <a:xfrm>
          <a:off x="16179800" y="1469669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3E1A7CC0-56BD-41EA-A400-2955EE42EFCB}"/>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52D94179-78A4-4B22-AD89-DDB2EBBFA97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123444</xdr:rowOff>
    </xdr:from>
    <xdr:to>
      <xdr:col>77</xdr:col>
      <xdr:colOff>44450</xdr:colOff>
      <xdr:row>86</xdr:row>
      <xdr:rowOff>77470</xdr:rowOff>
    </xdr:to>
    <xdr:cxnSp macro="">
      <xdr:nvCxnSpPr>
        <xdr:cNvPr id="256" name="直線コネクタ 255">
          <a:extLst>
            <a:ext uri="{FF2B5EF4-FFF2-40B4-BE49-F238E27FC236}">
              <a16:creationId xmlns:a16="http://schemas.microsoft.com/office/drawing/2014/main" id="{A324CCB5-3BDD-4EC8-BC24-7410FF7CE1D5}"/>
            </a:ext>
          </a:extLst>
        </xdr:cNvPr>
        <xdr:cNvCxnSpPr/>
      </xdr:nvCxnSpPr>
      <xdr:spPr>
        <a:xfrm flipV="1">
          <a:off x="15290800" y="146966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56BA4780-758E-4210-A21B-F67663D4C894}"/>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FECF5CF9-8AC8-4A8F-B3ED-9D46FC08B166}"/>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111252</xdr:rowOff>
    </xdr:to>
    <xdr:cxnSp macro="">
      <xdr:nvCxnSpPr>
        <xdr:cNvPr id="259" name="直線コネクタ 258">
          <a:extLst>
            <a:ext uri="{FF2B5EF4-FFF2-40B4-BE49-F238E27FC236}">
              <a16:creationId xmlns:a16="http://schemas.microsoft.com/office/drawing/2014/main" id="{571BF673-DE68-4A54-B151-5FE854D999D8}"/>
            </a:ext>
          </a:extLst>
        </xdr:cNvPr>
        <xdr:cNvCxnSpPr/>
      </xdr:nvCxnSpPr>
      <xdr:spPr>
        <a:xfrm flipV="1">
          <a:off x="14401800" y="1482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11AE253-7720-430D-B628-5DD50C84436C}"/>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BEC5664F-E484-4C55-B090-E4863DD3B8E8}"/>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111252</xdr:rowOff>
    </xdr:from>
    <xdr:to>
      <xdr:col>68</xdr:col>
      <xdr:colOff>152400</xdr:colOff>
      <xdr:row>87</xdr:row>
      <xdr:rowOff>50800</xdr:rowOff>
    </xdr:to>
    <xdr:cxnSp macro="">
      <xdr:nvCxnSpPr>
        <xdr:cNvPr id="262" name="直線コネクタ 261">
          <a:extLst>
            <a:ext uri="{FF2B5EF4-FFF2-40B4-BE49-F238E27FC236}">
              <a16:creationId xmlns:a16="http://schemas.microsoft.com/office/drawing/2014/main" id="{BDD00674-D6BE-4F7B-AF04-831DF62101EE}"/>
            </a:ext>
          </a:extLst>
        </xdr:cNvPr>
        <xdr:cNvCxnSpPr/>
      </xdr:nvCxnSpPr>
      <xdr:spPr>
        <a:xfrm flipV="1">
          <a:off x="13512800" y="148559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2FC9FA5C-06C9-4B7C-B254-620DE5B0FDFD}"/>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298EAEF4-7CCF-465A-9966-96EA9FDCDF47}"/>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870026FC-3604-4804-BBC5-B2027E687B45}"/>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E8F108D6-40E0-454C-8CEF-A63A865858C1}"/>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BED0125-F0DF-44D0-A9AC-C180B7D553D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9D65C05-D757-4D67-A0F9-03C1742D43E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DEABD29-830A-4501-8ECE-A6D0328E6F6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7312F42-D792-46BF-A7E4-35C19CF4169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6BE0160-ED00-452F-860A-2F0FE5471E3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2" name="楕円 271">
          <a:extLst>
            <a:ext uri="{FF2B5EF4-FFF2-40B4-BE49-F238E27FC236}">
              <a16:creationId xmlns:a16="http://schemas.microsoft.com/office/drawing/2014/main" id="{74552BFE-1818-4C47-A9F3-BF8B84D334F9}"/>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3" name="給与水準   （国との比較）該当値テキスト">
          <a:extLst>
            <a:ext uri="{FF2B5EF4-FFF2-40B4-BE49-F238E27FC236}">
              <a16:creationId xmlns:a16="http://schemas.microsoft.com/office/drawing/2014/main" id="{B199ED36-E6FF-4979-87FF-111188534599}"/>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72644</xdr:rowOff>
    </xdr:from>
    <xdr:to>
      <xdr:col>77</xdr:col>
      <xdr:colOff>95250</xdr:colOff>
      <xdr:row>86</xdr:row>
      <xdr:rowOff>2794</xdr:rowOff>
    </xdr:to>
    <xdr:sp macro="" textlink="">
      <xdr:nvSpPr>
        <xdr:cNvPr id="274" name="楕円 273">
          <a:extLst>
            <a:ext uri="{FF2B5EF4-FFF2-40B4-BE49-F238E27FC236}">
              <a16:creationId xmlns:a16="http://schemas.microsoft.com/office/drawing/2014/main" id="{E8387494-188E-40C1-BE65-B35B2AC00085}"/>
            </a:ext>
          </a:extLst>
        </xdr:cNvPr>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12971</xdr:rowOff>
    </xdr:from>
    <xdr:ext cx="736600" cy="259045"/>
    <xdr:sp macro="" textlink="">
      <xdr:nvSpPr>
        <xdr:cNvPr id="275" name="テキスト ボックス 274">
          <a:extLst>
            <a:ext uri="{FF2B5EF4-FFF2-40B4-BE49-F238E27FC236}">
              <a16:creationId xmlns:a16="http://schemas.microsoft.com/office/drawing/2014/main" id="{02A3938A-F021-4CCD-9110-68C1DAC51B6D}"/>
            </a:ext>
          </a:extLst>
        </xdr:cNvPr>
        <xdr:cNvSpPr txBox="1"/>
      </xdr:nvSpPr>
      <xdr:spPr>
        <a:xfrm>
          <a:off x="15798800" y="1441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6" name="楕円 275">
          <a:extLst>
            <a:ext uri="{FF2B5EF4-FFF2-40B4-BE49-F238E27FC236}">
              <a16:creationId xmlns:a16="http://schemas.microsoft.com/office/drawing/2014/main" id="{550EE4EB-4306-4B93-902B-54CCD87213D1}"/>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7" name="テキスト ボックス 276">
          <a:extLst>
            <a:ext uri="{FF2B5EF4-FFF2-40B4-BE49-F238E27FC236}">
              <a16:creationId xmlns:a16="http://schemas.microsoft.com/office/drawing/2014/main" id="{D2B15B75-3F07-4E3B-BF2C-1D0987C28C7E}"/>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60452</xdr:rowOff>
    </xdr:from>
    <xdr:to>
      <xdr:col>68</xdr:col>
      <xdr:colOff>203200</xdr:colOff>
      <xdr:row>86</xdr:row>
      <xdr:rowOff>162052</xdr:rowOff>
    </xdr:to>
    <xdr:sp macro="" textlink="">
      <xdr:nvSpPr>
        <xdr:cNvPr id="278" name="楕円 277">
          <a:extLst>
            <a:ext uri="{FF2B5EF4-FFF2-40B4-BE49-F238E27FC236}">
              <a16:creationId xmlns:a16="http://schemas.microsoft.com/office/drawing/2014/main" id="{22079ACC-C3E6-4B03-A11A-73F37C4D55C1}"/>
            </a:ext>
          </a:extLst>
        </xdr:cNvPr>
        <xdr:cNvSpPr/>
      </xdr:nvSpPr>
      <xdr:spPr>
        <a:xfrm>
          <a:off x="14351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xdr:rowOff>
    </xdr:from>
    <xdr:ext cx="762000" cy="259045"/>
    <xdr:sp macro="" textlink="">
      <xdr:nvSpPr>
        <xdr:cNvPr id="279" name="テキスト ボックス 278">
          <a:extLst>
            <a:ext uri="{FF2B5EF4-FFF2-40B4-BE49-F238E27FC236}">
              <a16:creationId xmlns:a16="http://schemas.microsoft.com/office/drawing/2014/main" id="{AB10A223-3DE7-401F-9A76-3BA2CBBAC2D4}"/>
            </a:ext>
          </a:extLst>
        </xdr:cNvPr>
        <xdr:cNvSpPr txBox="1"/>
      </xdr:nvSpPr>
      <xdr:spPr>
        <a:xfrm>
          <a:off x="14020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5A6C6F27-BDCA-484D-8604-C1C774DD496F}"/>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1" name="テキスト ボックス 280">
          <a:extLst>
            <a:ext uri="{FF2B5EF4-FFF2-40B4-BE49-F238E27FC236}">
              <a16:creationId xmlns:a16="http://schemas.microsoft.com/office/drawing/2014/main" id="{C211858F-CE20-4CF3-9814-932CF0B80AEB}"/>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46AAD4C-D52C-4ABF-9111-E4088D29939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557B682-CC0D-42C0-9E46-AD7353443C2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EDEF31BD-2169-4DB4-9F18-E76DE91AD21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4FBA7F6-7DE3-42B2-B132-F3068CC92E3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60E4656A-8EAE-43A5-9479-5C3DC0591C4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75055E4-1CD4-4D49-9C61-2F69E662FD1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28B4269-DB0D-4477-95A9-66240AD4666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B07A913-C7A5-4CF3-96E1-78B61339A62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2A7E581D-AB13-4235-BA74-53D51218F08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AF72122-D162-45EB-AB0A-8E5714D2321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3EDA2DF-3BDF-423B-9011-3D2275FF083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27DE6AE5-F000-4349-8BE1-B6F1A37BA0E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6899FE3-8C29-4257-9715-CBB27D5681B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人となり、人口が減少している一方、震災・事故からの復旧・復興業務に対応するための任期付職員等の採用増によるものである。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今後の避難指示解除に向けた復旧・復興事業等の業務量が増加の一途を辿っているため、状況に応じた組織の見直し、業務の平準化等により適正な定員管理に努める。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353BD53-74DA-49AC-AD8F-5D9DFF046B8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9DA50BCF-40E4-48F6-8EED-345047ADB26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26A5F9E-46E6-483A-8451-7C39EEE4CED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81172F6-EEC1-4089-ACD8-81A866E16FB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7F110705-54BB-4660-B8E2-27C8D2BF5DF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FFC6C7B-9B88-4552-A7F3-B69268B0495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567ADA37-4D5F-432C-9756-BDC0A6C40A5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45E441A6-2BCB-41CF-93C0-FD1CDE0D44C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17D0A60-6325-4E8C-84C0-E1EA74834F05}"/>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893BF0E-0CFD-4C20-B465-36DE7B7CFE1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CAB9EB4E-E416-480A-9051-348E2C8CA98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DE5F4F9-D476-47EE-9F23-F1688AB4471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4D8B9D5-AFFA-4657-B9E4-DE2512146BC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121DB03C-FAF7-4580-A99A-46E8CCD98A8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8073F91C-93EB-400A-A8C5-39E515789BD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14B6F73-F7AE-40FD-A226-F5602A882DE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C3E12B4-C2A8-49AC-8EA9-49503BF265F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F7131FC-055A-424B-BD81-64FC6DE08B4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4D82E8E9-2262-4F53-9C24-EBD76B02DAB2}"/>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F1760178-6093-4990-939B-2E5771553AB2}"/>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B7196D55-2BAE-4B40-8B94-7C1B06F60A4C}"/>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34109AD8-816F-4304-A8BF-0102FA3F98AE}"/>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CF390B23-0307-438C-9198-5C51B4DDB79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71719</xdr:rowOff>
    </xdr:from>
    <xdr:to>
      <xdr:col>81</xdr:col>
      <xdr:colOff>44450</xdr:colOff>
      <xdr:row>59</xdr:row>
      <xdr:rowOff>88954</xdr:rowOff>
    </xdr:to>
    <xdr:cxnSp macro="">
      <xdr:nvCxnSpPr>
        <xdr:cNvPr id="318" name="直線コネクタ 317">
          <a:extLst>
            <a:ext uri="{FF2B5EF4-FFF2-40B4-BE49-F238E27FC236}">
              <a16:creationId xmlns:a16="http://schemas.microsoft.com/office/drawing/2014/main" id="{2D9ADEC3-8A0C-4AA1-A219-E04C82D8DDD7}"/>
            </a:ext>
          </a:extLst>
        </xdr:cNvPr>
        <xdr:cNvCxnSpPr/>
      </xdr:nvCxnSpPr>
      <xdr:spPr>
        <a:xfrm>
          <a:off x="16179800" y="1018726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34C1E4DC-870C-4412-9582-E961F11BD3CD}"/>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637CE008-554F-4F70-95E6-AF84C7BA8DDC}"/>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56552</xdr:rowOff>
    </xdr:from>
    <xdr:to>
      <xdr:col>77</xdr:col>
      <xdr:colOff>44450</xdr:colOff>
      <xdr:row>59</xdr:row>
      <xdr:rowOff>71719</xdr:rowOff>
    </xdr:to>
    <xdr:cxnSp macro="">
      <xdr:nvCxnSpPr>
        <xdr:cNvPr id="321" name="直線コネクタ 320">
          <a:extLst>
            <a:ext uri="{FF2B5EF4-FFF2-40B4-BE49-F238E27FC236}">
              <a16:creationId xmlns:a16="http://schemas.microsoft.com/office/drawing/2014/main" id="{5D0F6327-3DC2-4FE4-916A-864EEC8FC4A4}"/>
            </a:ext>
          </a:extLst>
        </xdr:cNvPr>
        <xdr:cNvCxnSpPr/>
      </xdr:nvCxnSpPr>
      <xdr:spPr>
        <a:xfrm>
          <a:off x="15290800" y="10172102"/>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8595880A-7160-43F2-A55C-E18B9FAB27F5}"/>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C45A3D1C-55C3-40BD-BB5B-D1649FD46987}"/>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56552</xdr:rowOff>
    </xdr:to>
    <xdr:cxnSp macro="">
      <xdr:nvCxnSpPr>
        <xdr:cNvPr id="324" name="直線コネクタ 323">
          <a:extLst>
            <a:ext uri="{FF2B5EF4-FFF2-40B4-BE49-F238E27FC236}">
              <a16:creationId xmlns:a16="http://schemas.microsoft.com/office/drawing/2014/main" id="{1D2CA8E9-5BF3-4B8B-93FF-828A7D2E4A88}"/>
            </a:ext>
          </a:extLst>
        </xdr:cNvPr>
        <xdr:cNvCxnSpPr/>
      </xdr:nvCxnSpPr>
      <xdr:spPr>
        <a:xfrm>
          <a:off x="14401800" y="10136596"/>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B5A9861B-DF1B-4672-AC24-FD57AD6FE1C1}"/>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E2E5A5ED-F402-403E-B4D5-263789412866}"/>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170779</xdr:rowOff>
    </xdr:from>
    <xdr:to>
      <xdr:col>68</xdr:col>
      <xdr:colOff>152400</xdr:colOff>
      <xdr:row>59</xdr:row>
      <xdr:rowOff>21046</xdr:rowOff>
    </xdr:to>
    <xdr:cxnSp macro="">
      <xdr:nvCxnSpPr>
        <xdr:cNvPr id="327" name="直線コネクタ 326">
          <a:extLst>
            <a:ext uri="{FF2B5EF4-FFF2-40B4-BE49-F238E27FC236}">
              <a16:creationId xmlns:a16="http://schemas.microsoft.com/office/drawing/2014/main" id="{F85BF53F-A98E-4591-AE50-3FE4F35F407B}"/>
            </a:ext>
          </a:extLst>
        </xdr:cNvPr>
        <xdr:cNvCxnSpPr/>
      </xdr:nvCxnSpPr>
      <xdr:spPr>
        <a:xfrm>
          <a:off x="13512800" y="101148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4FD2C629-C5BF-41C2-8DE1-7E8FE3D833EF}"/>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D1D0E0BB-1316-4B7B-91C0-D08ED7459A3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7844F938-69A3-44F0-8DBD-A7457473E4CD}"/>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291371D9-8BE4-483E-AA98-A4A5CAE95DC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3415C44-A9BB-4A91-97D7-0823D972342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270A28A-DAF2-428E-834F-0987CC6F2F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D282741-84CE-46F0-88A9-20571C5E3B3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E250E73-D6BC-4E82-8276-FFE52D84BC2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24192A4-D0AA-4AAB-8FBC-250BE91E411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38154</xdr:rowOff>
    </xdr:from>
    <xdr:to>
      <xdr:col>81</xdr:col>
      <xdr:colOff>95250</xdr:colOff>
      <xdr:row>59</xdr:row>
      <xdr:rowOff>139754</xdr:rowOff>
    </xdr:to>
    <xdr:sp macro="" textlink="">
      <xdr:nvSpPr>
        <xdr:cNvPr id="337" name="楕円 336">
          <a:extLst>
            <a:ext uri="{FF2B5EF4-FFF2-40B4-BE49-F238E27FC236}">
              <a16:creationId xmlns:a16="http://schemas.microsoft.com/office/drawing/2014/main" id="{AC85F989-FDF9-4F3B-B079-9AE8BAC05924}"/>
            </a:ext>
          </a:extLst>
        </xdr:cNvPr>
        <xdr:cNvSpPr/>
      </xdr:nvSpPr>
      <xdr:spPr>
        <a:xfrm>
          <a:off x="169672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54681</xdr:rowOff>
    </xdr:from>
    <xdr:ext cx="762000" cy="259045"/>
    <xdr:sp macro="" textlink="">
      <xdr:nvSpPr>
        <xdr:cNvPr id="338" name="定員管理の状況該当値テキスト">
          <a:extLst>
            <a:ext uri="{FF2B5EF4-FFF2-40B4-BE49-F238E27FC236}">
              <a16:creationId xmlns:a16="http://schemas.microsoft.com/office/drawing/2014/main" id="{B72FE1CB-1444-4258-970F-DB80216DF23C}"/>
            </a:ext>
          </a:extLst>
        </xdr:cNvPr>
        <xdr:cNvSpPr txBox="1"/>
      </xdr:nvSpPr>
      <xdr:spPr>
        <a:xfrm>
          <a:off x="17106900" y="999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20919</xdr:rowOff>
    </xdr:from>
    <xdr:to>
      <xdr:col>77</xdr:col>
      <xdr:colOff>95250</xdr:colOff>
      <xdr:row>59</xdr:row>
      <xdr:rowOff>122519</xdr:rowOff>
    </xdr:to>
    <xdr:sp macro="" textlink="">
      <xdr:nvSpPr>
        <xdr:cNvPr id="339" name="楕円 338">
          <a:extLst>
            <a:ext uri="{FF2B5EF4-FFF2-40B4-BE49-F238E27FC236}">
              <a16:creationId xmlns:a16="http://schemas.microsoft.com/office/drawing/2014/main" id="{A5AE3E55-285F-4810-A7F2-40C02CCCAE0E}"/>
            </a:ext>
          </a:extLst>
        </xdr:cNvPr>
        <xdr:cNvSpPr/>
      </xdr:nvSpPr>
      <xdr:spPr>
        <a:xfrm>
          <a:off x="16129000" y="101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132696</xdr:rowOff>
    </xdr:from>
    <xdr:ext cx="736600" cy="259045"/>
    <xdr:sp macro="" textlink="">
      <xdr:nvSpPr>
        <xdr:cNvPr id="340" name="テキスト ボックス 339">
          <a:extLst>
            <a:ext uri="{FF2B5EF4-FFF2-40B4-BE49-F238E27FC236}">
              <a16:creationId xmlns:a16="http://schemas.microsoft.com/office/drawing/2014/main" id="{CEE0372A-BACA-4874-B548-0D8182950CD6}"/>
            </a:ext>
          </a:extLst>
        </xdr:cNvPr>
        <xdr:cNvSpPr txBox="1"/>
      </xdr:nvSpPr>
      <xdr:spPr>
        <a:xfrm>
          <a:off x="15798800" y="990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5752</xdr:rowOff>
    </xdr:from>
    <xdr:to>
      <xdr:col>73</xdr:col>
      <xdr:colOff>44450</xdr:colOff>
      <xdr:row>59</xdr:row>
      <xdr:rowOff>107352</xdr:rowOff>
    </xdr:to>
    <xdr:sp macro="" textlink="">
      <xdr:nvSpPr>
        <xdr:cNvPr id="341" name="楕円 340">
          <a:extLst>
            <a:ext uri="{FF2B5EF4-FFF2-40B4-BE49-F238E27FC236}">
              <a16:creationId xmlns:a16="http://schemas.microsoft.com/office/drawing/2014/main" id="{F186A7C1-3D8D-40C0-817D-1BA150807482}"/>
            </a:ext>
          </a:extLst>
        </xdr:cNvPr>
        <xdr:cNvSpPr/>
      </xdr:nvSpPr>
      <xdr:spPr>
        <a:xfrm>
          <a:off x="15240000" y="1012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117529</xdr:rowOff>
    </xdr:from>
    <xdr:ext cx="762000" cy="259045"/>
    <xdr:sp macro="" textlink="">
      <xdr:nvSpPr>
        <xdr:cNvPr id="342" name="テキスト ボックス 341">
          <a:extLst>
            <a:ext uri="{FF2B5EF4-FFF2-40B4-BE49-F238E27FC236}">
              <a16:creationId xmlns:a16="http://schemas.microsoft.com/office/drawing/2014/main" id="{7C474AD2-F4AA-4BB0-9200-F3CDB69A04D7}"/>
            </a:ext>
          </a:extLst>
        </xdr:cNvPr>
        <xdr:cNvSpPr txBox="1"/>
      </xdr:nvSpPr>
      <xdr:spPr>
        <a:xfrm>
          <a:off x="14909800" y="989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3" name="楕円 342">
          <a:extLst>
            <a:ext uri="{FF2B5EF4-FFF2-40B4-BE49-F238E27FC236}">
              <a16:creationId xmlns:a16="http://schemas.microsoft.com/office/drawing/2014/main" id="{EDCDAD52-874B-469A-9C79-8D7D8B3640E5}"/>
            </a:ext>
          </a:extLst>
        </xdr:cNvPr>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4" name="テキスト ボックス 343">
          <a:extLst>
            <a:ext uri="{FF2B5EF4-FFF2-40B4-BE49-F238E27FC236}">
              <a16:creationId xmlns:a16="http://schemas.microsoft.com/office/drawing/2014/main" id="{E4424215-A7AD-47EF-AF2B-B94554A08BC9}"/>
            </a:ext>
          </a:extLst>
        </xdr:cNvPr>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119979</xdr:rowOff>
    </xdr:from>
    <xdr:to>
      <xdr:col>64</xdr:col>
      <xdr:colOff>152400</xdr:colOff>
      <xdr:row>59</xdr:row>
      <xdr:rowOff>50129</xdr:rowOff>
    </xdr:to>
    <xdr:sp macro="" textlink="">
      <xdr:nvSpPr>
        <xdr:cNvPr id="345" name="楕円 344">
          <a:extLst>
            <a:ext uri="{FF2B5EF4-FFF2-40B4-BE49-F238E27FC236}">
              <a16:creationId xmlns:a16="http://schemas.microsoft.com/office/drawing/2014/main" id="{1A787A6E-6D50-41E0-879D-60B077205008}"/>
            </a:ext>
          </a:extLst>
        </xdr:cNvPr>
        <xdr:cNvSpPr/>
      </xdr:nvSpPr>
      <xdr:spPr>
        <a:xfrm>
          <a:off x="13462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60306</xdr:rowOff>
    </xdr:from>
    <xdr:ext cx="762000" cy="259045"/>
    <xdr:sp macro="" textlink="">
      <xdr:nvSpPr>
        <xdr:cNvPr id="346" name="テキスト ボックス 345">
          <a:extLst>
            <a:ext uri="{FF2B5EF4-FFF2-40B4-BE49-F238E27FC236}">
              <a16:creationId xmlns:a16="http://schemas.microsoft.com/office/drawing/2014/main" id="{C7FB11E6-0410-48CD-977E-A577E6276231}"/>
            </a:ext>
          </a:extLst>
        </xdr:cNvPr>
        <xdr:cNvSpPr txBox="1"/>
      </xdr:nvSpPr>
      <xdr:spPr>
        <a:xfrm>
          <a:off x="13131800" y="98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EA10070-68C9-424D-9B22-89F2EC5D200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B233313-AB10-4E5D-9A6B-0C6BEEA6B8C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99EA580-BCDA-4C2A-B1AC-4AABC6D8D3D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ED3574EB-FEFC-435D-A63F-3F56F80E866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55EFF61-A19F-4A80-B419-0C6B609BC94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9DAE815-6CFB-428E-AAB6-5BC9BF86E2F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CD823CD-D21C-445D-AEE8-43FF1C66B64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3C3D7AB-8EA3-4697-9952-7B31A506919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F790A89-C3B9-4548-B8CE-127D022BEBD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818572E-0342-49ED-B86D-3DA70856BD4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E4023F7-8CF2-4735-89EF-3A1A225F07C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3A01818-0E09-4D83-9ACC-5CE27128B25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B235155C-5630-48C8-8A2C-1A73D7B3BF7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％となり、公債費の減はもとより、大掛かりな新規借入の抑制に努めているため、数値が減少している。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今後も継続して新規借入の抑制が図られるよう、健全な財政運営を目指す。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9B207BE-30F2-43FD-B245-573310E8515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A36830D-F4E1-47A5-91CF-41C64B9FF02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B6C5498-F645-47A0-9B75-76DB3327808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578789F-F41D-47F5-91FC-0C128F63651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33D8B665-5984-4A73-9F04-B7A0078493C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68E1682D-5837-4B53-B90E-30037EB53E9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135B592F-E573-4DA0-B60B-40A88C618EC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A4DABE4F-317A-4BE1-955C-2AD8E8ACF65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9B8689E5-DA85-40A9-AE1B-D2B4708D721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7E7E33D4-4E91-4F8C-8708-9191914387F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2A354270-7084-4718-ADB5-F1190E2FE62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A0DDD3AC-AC05-4DA4-BC7D-98490AB8D75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2A17B08-2317-44BE-AD68-F32253D7BE6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FABF8F28-379A-48C5-AC10-A481B0CBB76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9981F50-351D-4469-865C-842E8E3E0B0C}"/>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19E91F48-2A7E-4D76-95D3-00775D8322C3}"/>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14A7AE94-6E36-4336-8CB1-382795572241}"/>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D5E1BC9B-B163-4746-9857-48E29FED61D4}"/>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4FD07907-4752-4AFE-949A-68C75DDD27C8}"/>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79" name="直線コネクタ 378">
          <a:extLst>
            <a:ext uri="{FF2B5EF4-FFF2-40B4-BE49-F238E27FC236}">
              <a16:creationId xmlns:a16="http://schemas.microsoft.com/office/drawing/2014/main" id="{49D01786-0A57-4D1C-B316-93537E252166}"/>
            </a:ext>
          </a:extLst>
        </xdr:cNvPr>
        <xdr:cNvCxnSpPr/>
      </xdr:nvCxnSpPr>
      <xdr:spPr>
        <a:xfrm flipV="1">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FF7410E9-CB7F-4024-8634-5CA2ABDBBF7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469880E2-4FF4-4F80-B868-5762AE51B28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3810</xdr:rowOff>
    </xdr:to>
    <xdr:cxnSp macro="">
      <xdr:nvCxnSpPr>
        <xdr:cNvPr id="382" name="直線コネクタ 381">
          <a:extLst>
            <a:ext uri="{FF2B5EF4-FFF2-40B4-BE49-F238E27FC236}">
              <a16:creationId xmlns:a16="http://schemas.microsoft.com/office/drawing/2014/main" id="{411B3C7F-EE8F-4F02-B015-3B766E91CDE7}"/>
            </a:ext>
          </a:extLst>
        </xdr:cNvPr>
        <xdr:cNvCxnSpPr/>
      </xdr:nvCxnSpPr>
      <xdr:spPr>
        <a:xfrm flipV="1">
          <a:off x="15290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A2D9C206-A241-4DDC-9B4F-981B84E2B006}"/>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CA036099-80DF-48B4-A25A-95CD9F4BE7C7}"/>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108373</xdr:rowOff>
    </xdr:to>
    <xdr:cxnSp macro="">
      <xdr:nvCxnSpPr>
        <xdr:cNvPr id="385" name="直線コネクタ 384">
          <a:extLst>
            <a:ext uri="{FF2B5EF4-FFF2-40B4-BE49-F238E27FC236}">
              <a16:creationId xmlns:a16="http://schemas.microsoft.com/office/drawing/2014/main" id="{AE03D884-E3E1-4FFE-AB6B-4FD8ED4D5C9D}"/>
            </a:ext>
          </a:extLst>
        </xdr:cNvPr>
        <xdr:cNvCxnSpPr/>
      </xdr:nvCxnSpPr>
      <xdr:spPr>
        <a:xfrm flipV="1">
          <a:off x="14401800" y="703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739756DE-4052-4D83-9C23-A32ACB38A544}"/>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AC29690F-47BC-467E-9DE3-E9EF313A603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1270</xdr:rowOff>
    </xdr:to>
    <xdr:cxnSp macro="">
      <xdr:nvCxnSpPr>
        <xdr:cNvPr id="388" name="直線コネクタ 387">
          <a:extLst>
            <a:ext uri="{FF2B5EF4-FFF2-40B4-BE49-F238E27FC236}">
              <a16:creationId xmlns:a16="http://schemas.microsoft.com/office/drawing/2014/main" id="{D95C4CE5-253A-4D82-A196-16F8D1D91E34}"/>
            </a:ext>
          </a:extLst>
        </xdr:cNvPr>
        <xdr:cNvCxnSpPr/>
      </xdr:nvCxnSpPr>
      <xdr:spPr>
        <a:xfrm flipV="1">
          <a:off x="13512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2978B532-2EBE-43A0-8CE4-F2262B6226CD}"/>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CA0EFAC4-070E-4392-A079-92F5B4C2F7F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93D2DA8E-24BC-495D-82B8-7C55E4243564}"/>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8AB5D6D3-CC9B-4BAF-B3DA-B4064D2D675B}"/>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40E42D2-F778-4E54-812C-0B7E03BBF2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7120BE0-E75E-45C3-ADD4-FD7EA92A504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A8D3BCB-D7C3-44CB-915E-AA4B89CA274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8BBAF61-D3EF-4E82-BEE7-35B6AAF5EB3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D0CE6B7-B22C-4643-B6A5-19869AC3127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a:extLst>
            <a:ext uri="{FF2B5EF4-FFF2-40B4-BE49-F238E27FC236}">
              <a16:creationId xmlns:a16="http://schemas.microsoft.com/office/drawing/2014/main" id="{8AF4B67E-FB0D-4375-A47E-427B44A776F6}"/>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a:extLst>
            <a:ext uri="{FF2B5EF4-FFF2-40B4-BE49-F238E27FC236}">
              <a16:creationId xmlns:a16="http://schemas.microsoft.com/office/drawing/2014/main" id="{FCD7B105-011E-4186-A274-57DE089FB36A}"/>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0" name="楕円 399">
          <a:extLst>
            <a:ext uri="{FF2B5EF4-FFF2-40B4-BE49-F238E27FC236}">
              <a16:creationId xmlns:a16="http://schemas.microsoft.com/office/drawing/2014/main" id="{0F29E7CC-3F7B-4CBD-8832-9B34F2209D02}"/>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1" name="テキスト ボックス 400">
          <a:extLst>
            <a:ext uri="{FF2B5EF4-FFF2-40B4-BE49-F238E27FC236}">
              <a16:creationId xmlns:a16="http://schemas.microsoft.com/office/drawing/2014/main" id="{992D7164-EB24-48BC-8332-E0190D29E80D}"/>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a:extLst>
            <a:ext uri="{FF2B5EF4-FFF2-40B4-BE49-F238E27FC236}">
              <a16:creationId xmlns:a16="http://schemas.microsoft.com/office/drawing/2014/main" id="{EC9B7FD1-BF0A-4C31-97EA-040707FCEB92}"/>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3" name="テキスト ボックス 402">
          <a:extLst>
            <a:ext uri="{FF2B5EF4-FFF2-40B4-BE49-F238E27FC236}">
              <a16:creationId xmlns:a16="http://schemas.microsoft.com/office/drawing/2014/main" id="{CA2995D9-E602-47CB-B2C8-F5EF6F32C651}"/>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4" name="楕円 403">
          <a:extLst>
            <a:ext uri="{FF2B5EF4-FFF2-40B4-BE49-F238E27FC236}">
              <a16:creationId xmlns:a16="http://schemas.microsoft.com/office/drawing/2014/main" id="{B1C82B5C-7B72-4303-ACE7-F44090285CAF}"/>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5" name="テキスト ボックス 404">
          <a:extLst>
            <a:ext uri="{FF2B5EF4-FFF2-40B4-BE49-F238E27FC236}">
              <a16:creationId xmlns:a16="http://schemas.microsoft.com/office/drawing/2014/main" id="{ACB16F1A-E7E5-4494-81EC-E856CB1FCDF2}"/>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6" name="楕円 405">
          <a:extLst>
            <a:ext uri="{FF2B5EF4-FFF2-40B4-BE49-F238E27FC236}">
              <a16:creationId xmlns:a16="http://schemas.microsoft.com/office/drawing/2014/main" id="{9A008844-EF66-4C3A-B2AF-2C86394BFD7A}"/>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7" name="テキスト ボックス 406">
          <a:extLst>
            <a:ext uri="{FF2B5EF4-FFF2-40B4-BE49-F238E27FC236}">
              <a16:creationId xmlns:a16="http://schemas.microsoft.com/office/drawing/2014/main" id="{4BC87809-C754-4176-907B-6B025EC10352}"/>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C197EF2-C34F-40B1-BD8F-5ED28D961A7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958535B-1AF2-49AA-A15D-20C5896D730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4A79601-6355-404F-A86C-1B7D296B839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46191EA7-164E-43D0-95BC-5D105A18D3D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4960B97-304C-46E8-B8F3-34B6B15C341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93F4DE9-439C-4A49-874B-7DCCE23192D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2564C35D-8F4E-4586-89F1-8C8BB7E2A49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A1EFBDB-765F-4329-BE43-40D2865F69F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3BBC9C7-4930-430B-ACCA-85F01BDAD96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E4F59C6C-D0C8-4A4F-A884-ABB7E2B401A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3F9DFBF-03FE-45CB-8E9C-5669373B2E5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3A2696A-55FE-439F-8927-1FD98727E22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30AE0B63-DBF1-450F-AC7C-6924FB12D01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8A398D77-A0E6-4FFB-ADBB-2534911F0DC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6DD4798-CE07-40E3-B8E4-3048254639D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DA1B996-CDBF-4E22-9F94-3DA7D9CEA56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47BB9D87-EF0C-472E-8D4D-55A80EA669D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800EBF73-D98C-41F6-AD1C-4F526762ADC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1F501A5-2A13-43B2-9537-5626E6E84DD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4BA4759-EE43-4C10-B2BD-3B23946BCB14}"/>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7128110A-32BD-491B-8AF1-49CCBE0AF23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A87B4E1C-832E-4840-A9AD-AA0B6F8387C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26388116-44B7-4B8F-805C-13C3AF31EB3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7D1DD7FB-32B9-45E4-A9F9-579A51EA426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31E36E2-4B94-4FAC-8888-00ECF0BD7E9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3852648B-4D05-4621-BC03-22B5236E1DE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8A9894A3-4AF8-4502-B66D-98FC1CBEC18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5D6D2A11-7AC7-4D46-AB88-F6A21D02DAA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C99FCBF8-21F0-42F6-A33A-3BA8AF509A61}"/>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CA1B54C3-51AB-4FAA-8EE8-5DE13BA6BFC7}"/>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A1C71A9C-FB7B-4A1C-ADAC-5AE30BEBB2A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5A2A728-5E91-480C-A723-A3BF47ABA2CD}"/>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24C05A5C-BCC1-422A-B066-E763BB16EA9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C9779F50-0E58-4956-8E52-F1F9AF1E79AF}"/>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38713A9C-B8C7-4852-94C7-5066B84107F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5C83D3D7-8032-4843-943F-CC73A60F12E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5C2D0E55-4530-40B7-92B9-3B958036608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B0CE1050-3E8B-4BA3-BC12-D19026B71C2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77A29E5F-F85C-4079-BA5A-7AA20E327B99}"/>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DFEED625-B488-4E51-92B8-9789534B636D}"/>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1D1F5138-254E-4B02-AB49-91B31DD971FB}"/>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9692E781-2914-496C-87E1-5E2A94B8E5E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682C0B3-EDC8-4977-AB3B-E402219A6EA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7F94C3F-2B3F-45E6-96E1-4BBD3569375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397F5D9-88A9-4EFA-99A8-84FD11EC45F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6BE43A5-1E86-4CCC-ADCB-7E21C28427A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5B7C471-E07C-41E0-8CE2-10EA20075ED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909A635-1F9B-4FBE-8310-E714825994F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5,539
5,510
51.42
18,613,287
16,592,672
1,447,547
2,568,765
1,255,854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％となり、類似団体平均を大きく下回って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後年度においても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同様の傾向が見込まれる。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引き続き、適正な人員配置、業務の平準化等により人件費の抑制を図る。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33</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45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156718</xdr:rowOff>
    </xdr:from>
    <xdr:to>
      <xdr:col>19</xdr:col>
      <xdr:colOff>187325</xdr:colOff>
      <xdr:row>34</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14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120142</xdr:rowOff>
    </xdr:from>
    <xdr:to>
      <xdr:col>15</xdr:col>
      <xdr:colOff>98425</xdr:colOff>
      <xdr:row>34</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77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32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28211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105918</xdr:rowOff>
    </xdr:from>
    <xdr:to>
      <xdr:col>20</xdr:col>
      <xdr:colOff>38100</xdr:colOff>
      <xdr:row>34</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69342</xdr:rowOff>
    </xdr:from>
    <xdr:to>
      <xdr:col>11</xdr:col>
      <xdr:colOff>60325</xdr:colOff>
      <xdr:row>33</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23622</xdr:rowOff>
    </xdr:from>
    <xdr:to>
      <xdr:col>6</xdr:col>
      <xdr:colOff>171450</xdr:colOff>
      <xdr:row>33</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役場新庁舎等公共用施設維持管理経費の増が要因である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は、施設維持管理経費含め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129286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433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152146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30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9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決算総額が減少し、前年度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％と減少したものの、類似団体平均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とほぼ横ばいである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長期避難による健康状態の悪化により、社会福祉費、高齢者福祉費における扶助費が高額であるため、高齢者の健康増進等に取り組むなど、中長期的に経費が削減できるよう努める。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102507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によるものであり、全町避難に伴う下水道使用料等収入がないため、今後数年は同様の傾向が継続することが見込まれる。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59</xdr:row>
      <xdr:rowOff>14986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56700"/>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158513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0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14986</xdr:rowOff>
    </xdr:from>
    <xdr:to>
      <xdr:col>82</xdr:col>
      <xdr:colOff>196850</xdr:colOff>
      <xdr:row>59</xdr:row>
      <xdr:rowOff>14986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3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59</xdr:row>
      <xdr:rowOff>14986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6137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5859</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17272</xdr:rowOff>
    </xdr:from>
    <xdr:to>
      <xdr:col>78</xdr:col>
      <xdr:colOff>69850</xdr:colOff>
      <xdr:row>58</xdr:row>
      <xdr:rowOff>168148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613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147066</xdr:rowOff>
    </xdr:from>
    <xdr:to>
      <xdr:col>78</xdr:col>
      <xdr:colOff>120650</xdr:colOff>
      <xdr:row>56</xdr:row>
      <xdr:rowOff>77216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168148</xdr:rowOff>
    </xdr:from>
    <xdr:to>
      <xdr:col>73</xdr:col>
      <xdr:colOff>180975</xdr:colOff>
      <xdr:row>59</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112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19558</xdr:rowOff>
    </xdr:from>
    <xdr:to>
      <xdr:col>69</xdr:col>
      <xdr:colOff>92075</xdr:colOff>
      <xdr:row>59</xdr:row>
      <xdr:rowOff>156718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35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135636</xdr:rowOff>
    </xdr:from>
    <xdr:to>
      <xdr:col>82</xdr:col>
      <xdr:colOff>158750</xdr:colOff>
      <xdr:row>59</xdr:row>
      <xdr:rowOff>65786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44213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137922</xdr:rowOff>
    </xdr:from>
    <xdr:to>
      <xdr:col>78</xdr:col>
      <xdr:colOff>120650</xdr:colOff>
      <xdr:row>58</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52849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117348</xdr:rowOff>
    </xdr:from>
    <xdr:to>
      <xdr:col>74</xdr:col>
      <xdr:colOff>31750</xdr:colOff>
      <xdr:row>59</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32275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140208</xdr:rowOff>
    </xdr:from>
    <xdr:to>
      <xdr:col>69</xdr:col>
      <xdr:colOff>142875</xdr:colOff>
      <xdr:row>59</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55135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105918</xdr:rowOff>
    </xdr:from>
    <xdr:to>
      <xdr:col>65</xdr:col>
      <xdr:colOff>53975</xdr:colOff>
      <xdr:row>60</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20845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％となり、一部事務組合負担金の増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077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580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31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がかりな新規借入を行っていないことによるものだが、今後の復旧・復興事業の増、各種施設の維持管理経費の増等が見込まれるため、状況に応じた新規借入を考慮しつつ、過度な負担となら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74</xdr:row>
      <xdr:rowOff>168910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44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856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17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55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118110</xdr:rowOff>
    </xdr:from>
    <xdr:to>
      <xdr:col>20</xdr:col>
      <xdr:colOff>38100</xdr:colOff>
      <xdr:row>75</xdr:row>
      <xdr:rowOff>48260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と横ばいである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73661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648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78</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648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79</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46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6067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134638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17988</xdr:rowOff>
    </xdr:from>
    <xdr:to>
      <xdr:col>29</xdr:col>
      <xdr:colOff>127000</xdr:colOff>
      <xdr:row>20</xdr:row>
      <xdr:rowOff>44879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94613"/>
          <a:ext cx="647700" cy="2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44879</xdr:rowOff>
    </xdr:from>
    <xdr:to>
      <xdr:col>26</xdr:col>
      <xdr:colOff>50800</xdr:colOff>
      <xdr:row>20</xdr:row>
      <xdr:rowOff>56592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21504"/>
          <a:ext cx="698500" cy="1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56592</xdr:rowOff>
    </xdr:from>
    <xdr:to>
      <xdr:col>22</xdr:col>
      <xdr:colOff>114300</xdr:colOff>
      <xdr:row>20</xdr:row>
      <xdr:rowOff>83439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33217"/>
          <a:ext cx="698500" cy="2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83439</xdr:rowOff>
    </xdr:from>
    <xdr:to>
      <xdr:col>18</xdr:col>
      <xdr:colOff>177800</xdr:colOff>
      <xdr:row>20</xdr:row>
      <xdr:rowOff>103391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60064"/>
          <a:ext cx="698500" cy="1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138638</xdr:rowOff>
    </xdr:from>
    <xdr:to>
      <xdr:col>29</xdr:col>
      <xdr:colOff>177800</xdr:colOff>
      <xdr:row>20</xdr:row>
      <xdr:rowOff>68788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4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47215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165529</xdr:rowOff>
    </xdr:from>
    <xdr:to>
      <xdr:col>26</xdr:col>
      <xdr:colOff>101600</xdr:colOff>
      <xdr:row>20</xdr:row>
      <xdr:rowOff>95679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80456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57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5792</xdr:rowOff>
    </xdr:from>
    <xdr:to>
      <xdr:col>22</xdr:col>
      <xdr:colOff>165100</xdr:colOff>
      <xdr:row>20</xdr:row>
      <xdr:rowOff>107392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2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92169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6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32639</xdr:rowOff>
    </xdr:from>
    <xdr:to>
      <xdr:col>19</xdr:col>
      <xdr:colOff>38100</xdr:colOff>
      <xdr:row>20</xdr:row>
      <xdr:rowOff>134239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0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119016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52591</xdr:rowOff>
    </xdr:from>
    <xdr:to>
      <xdr:col>15</xdr:col>
      <xdr:colOff>101600</xdr:colOff>
      <xdr:row>20</xdr:row>
      <xdr:rowOff>154191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138968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277231</xdr:rowOff>
    </xdr:from>
    <xdr:to>
      <xdr:col>29</xdr:col>
      <xdr:colOff>127000</xdr:colOff>
      <xdr:row>37</xdr:row>
      <xdr:rowOff>288908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401931"/>
          <a:ext cx="647700" cy="1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276706</xdr:rowOff>
    </xdr:from>
    <xdr:to>
      <xdr:col>26</xdr:col>
      <xdr:colOff>50800</xdr:colOff>
      <xdr:row>37</xdr:row>
      <xdr:rowOff>277231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401406"/>
          <a:ext cx="698500" cy="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276486</xdr:rowOff>
    </xdr:from>
    <xdr:to>
      <xdr:col>22</xdr:col>
      <xdr:colOff>114300</xdr:colOff>
      <xdr:row>37</xdr:row>
      <xdr:rowOff>276706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401186"/>
          <a:ext cx="698500" cy="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236321</xdr:rowOff>
    </xdr:from>
    <xdr:to>
      <xdr:col>18</xdr:col>
      <xdr:colOff>177800</xdr:colOff>
      <xdr:row>37</xdr:row>
      <xdr:rowOff>276486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61021"/>
          <a:ext cx="698500" cy="4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238108</xdr:rowOff>
    </xdr:from>
    <xdr:to>
      <xdr:col>29</xdr:col>
      <xdr:colOff>177800</xdr:colOff>
      <xdr:row>37</xdr:row>
      <xdr:rowOff>339708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6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210185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226431</xdr:rowOff>
    </xdr:from>
    <xdr:to>
      <xdr:col>26</xdr:col>
      <xdr:colOff>101600</xdr:colOff>
      <xdr:row>37</xdr:row>
      <xdr:rowOff>328031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5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312808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3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225906</xdr:rowOff>
    </xdr:from>
    <xdr:to>
      <xdr:col>22</xdr:col>
      <xdr:colOff>165100</xdr:colOff>
      <xdr:row>37</xdr:row>
      <xdr:rowOff>327506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5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312283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3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225686</xdr:rowOff>
    </xdr:from>
    <xdr:to>
      <xdr:col>19</xdr:col>
      <xdr:colOff>38100</xdr:colOff>
      <xdr:row>37</xdr:row>
      <xdr:rowOff>327286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50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312063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3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185521</xdr:rowOff>
    </xdr:from>
    <xdr:to>
      <xdr:col>15</xdr:col>
      <xdr:colOff>101600</xdr:colOff>
      <xdr:row>37</xdr:row>
      <xdr:rowOff>287121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1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271898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9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5,539
5,510
51.42
18,613,287
16,592,672
1,447,547
2,568,765
1,255,854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47591</xdr:rowOff>
    </xdr:from>
    <xdr:to>
      <xdr:col>24</xdr:col>
      <xdr:colOff>63500</xdr:colOff>
      <xdr:row>37</xdr:row>
      <xdr:rowOff>64430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1241"/>
          <a:ext cx="8382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64430</xdr:rowOff>
    </xdr:from>
    <xdr:to>
      <xdr:col>19</xdr:col>
      <xdr:colOff>177800</xdr:colOff>
      <xdr:row>37</xdr:row>
      <xdr:rowOff>69952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8080"/>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69952</xdr:rowOff>
    </xdr:from>
    <xdr:to>
      <xdr:col>15</xdr:col>
      <xdr:colOff>50800</xdr:colOff>
      <xdr:row>37</xdr:row>
      <xdr:rowOff>118258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3602"/>
          <a:ext cx="889000" cy="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118258</xdr:rowOff>
    </xdr:from>
    <xdr:to>
      <xdr:col>10</xdr:col>
      <xdr:colOff>114300</xdr:colOff>
      <xdr:row>37</xdr:row>
      <xdr:rowOff>129211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1908"/>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168241</xdr:rowOff>
    </xdr:from>
    <xdr:to>
      <xdr:col>24</xdr:col>
      <xdr:colOff>114300</xdr:colOff>
      <xdr:row>37</xdr:row>
      <xdr:rowOff>98391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83168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13630</xdr:rowOff>
    </xdr:from>
    <xdr:to>
      <xdr:col>20</xdr:col>
      <xdr:colOff>38100</xdr:colOff>
      <xdr:row>37</xdr:row>
      <xdr:rowOff>115230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106357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19152</xdr:rowOff>
    </xdr:from>
    <xdr:to>
      <xdr:col>15</xdr:col>
      <xdr:colOff>101600</xdr:colOff>
      <xdr:row>37</xdr:row>
      <xdr:rowOff>120752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111879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67458</xdr:rowOff>
    </xdr:from>
    <xdr:to>
      <xdr:col>10</xdr:col>
      <xdr:colOff>165100</xdr:colOff>
      <xdr:row>37</xdr:row>
      <xdr:rowOff>169058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160184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78411</xdr:rowOff>
    </xdr:from>
    <xdr:to>
      <xdr:col>6</xdr:col>
      <xdr:colOff>38100</xdr:colOff>
      <xdr:row>38</xdr:row>
      <xdr:rowOff>8561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171138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45538</xdr:rowOff>
    </xdr:from>
    <xdr:to>
      <xdr:col>24</xdr:col>
      <xdr:colOff>63500</xdr:colOff>
      <xdr:row>57</xdr:row>
      <xdr:rowOff>69159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8188"/>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69159</xdr:rowOff>
    </xdr:from>
    <xdr:to>
      <xdr:col>19</xdr:col>
      <xdr:colOff>177800</xdr:colOff>
      <xdr:row>57</xdr:row>
      <xdr:rowOff>134832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1809"/>
          <a:ext cx="889000" cy="6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134832</xdr:rowOff>
    </xdr:from>
    <xdr:to>
      <xdr:col>15</xdr:col>
      <xdr:colOff>50800</xdr:colOff>
      <xdr:row>57</xdr:row>
      <xdr:rowOff>139832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7482"/>
          <a:ext cx="8890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139832</xdr:rowOff>
    </xdr:from>
    <xdr:to>
      <xdr:col>10</xdr:col>
      <xdr:colOff>114300</xdr:colOff>
      <xdr:row>57</xdr:row>
      <xdr:rowOff>156445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2482"/>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166188</xdr:rowOff>
    </xdr:from>
    <xdr:to>
      <xdr:col>24</xdr:col>
      <xdr:colOff>114300</xdr:colOff>
      <xdr:row>57</xdr:row>
      <xdr:rowOff>96338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17615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18359</xdr:rowOff>
    </xdr:from>
    <xdr:to>
      <xdr:col>20</xdr:col>
      <xdr:colOff>38100</xdr:colOff>
      <xdr:row>57</xdr:row>
      <xdr:rowOff>119959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136486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84032</xdr:rowOff>
    </xdr:from>
    <xdr:to>
      <xdr:col>15</xdr:col>
      <xdr:colOff>101600</xdr:colOff>
      <xdr:row>58</xdr:row>
      <xdr:rowOff>14182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30709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89032</xdr:rowOff>
    </xdr:from>
    <xdr:to>
      <xdr:col>10</xdr:col>
      <xdr:colOff>165100</xdr:colOff>
      <xdr:row>58</xdr:row>
      <xdr:rowOff>19182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35709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105645</xdr:rowOff>
    </xdr:from>
    <xdr:to>
      <xdr:col>6</xdr:col>
      <xdr:colOff>38100</xdr:colOff>
      <xdr:row>58</xdr:row>
      <xdr:rowOff>35795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52322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5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10849</xdr:rowOff>
    </xdr:from>
    <xdr:to>
      <xdr:col>24</xdr:col>
      <xdr:colOff>63500</xdr:colOff>
      <xdr:row>78</xdr:row>
      <xdr:rowOff>21377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83949"/>
          <a:ext cx="8382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10849</xdr:rowOff>
    </xdr:from>
    <xdr:to>
      <xdr:col>19</xdr:col>
      <xdr:colOff>177800</xdr:colOff>
      <xdr:row>78</xdr:row>
      <xdr:rowOff>14084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83949"/>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14084</xdr:rowOff>
    </xdr:from>
    <xdr:to>
      <xdr:col>15</xdr:col>
      <xdr:colOff>50800</xdr:colOff>
      <xdr:row>78</xdr:row>
      <xdr:rowOff>22875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7184"/>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22875</xdr:rowOff>
    </xdr:from>
    <xdr:to>
      <xdr:col>10</xdr:col>
      <xdr:colOff>114300</xdr:colOff>
      <xdr:row>78</xdr:row>
      <xdr:rowOff>24583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95975"/>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142027</xdr:rowOff>
    </xdr:from>
    <xdr:to>
      <xdr:col>24</xdr:col>
      <xdr:colOff>114300</xdr:colOff>
      <xdr:row>78</xdr:row>
      <xdr:rowOff>72177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56954</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5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131499</xdr:rowOff>
    </xdr:from>
    <xdr:to>
      <xdr:col>20</xdr:col>
      <xdr:colOff>38100</xdr:colOff>
      <xdr:row>78</xdr:row>
      <xdr:rowOff>61649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52776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134734</xdr:rowOff>
    </xdr:from>
    <xdr:to>
      <xdr:col>15</xdr:col>
      <xdr:colOff>101600</xdr:colOff>
      <xdr:row>78</xdr:row>
      <xdr:rowOff>64884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56011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143525</xdr:rowOff>
    </xdr:from>
    <xdr:to>
      <xdr:col>10</xdr:col>
      <xdr:colOff>165100</xdr:colOff>
      <xdr:row>78</xdr:row>
      <xdr:rowOff>73675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64802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7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145233</xdr:rowOff>
    </xdr:from>
    <xdr:to>
      <xdr:col>6</xdr:col>
      <xdr:colOff>38100</xdr:colOff>
      <xdr:row>78</xdr:row>
      <xdr:rowOff>75383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66510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43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10153</xdr:rowOff>
    </xdr:from>
    <xdr:to>
      <xdr:col>24</xdr:col>
      <xdr:colOff>63500</xdr:colOff>
      <xdr:row>96</xdr:row>
      <xdr:rowOff>19540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97903"/>
          <a:ext cx="838200" cy="1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10153</xdr:rowOff>
    </xdr:from>
    <xdr:to>
      <xdr:col>19</xdr:col>
      <xdr:colOff>177800</xdr:colOff>
      <xdr:row>97</xdr:row>
      <xdr:rowOff>18374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97903"/>
          <a:ext cx="889000" cy="3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12500</xdr:rowOff>
    </xdr:from>
    <xdr:to>
      <xdr:col>15</xdr:col>
      <xdr:colOff>50800</xdr:colOff>
      <xdr:row>97</xdr:row>
      <xdr:rowOff>18374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43150"/>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12500</xdr:rowOff>
    </xdr:from>
    <xdr:to>
      <xdr:col>10</xdr:col>
      <xdr:colOff>114300</xdr:colOff>
      <xdr:row>97</xdr:row>
      <xdr:rowOff>19304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3150"/>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140190</xdr:rowOff>
    </xdr:from>
    <xdr:to>
      <xdr:col>24</xdr:col>
      <xdr:colOff>114300</xdr:colOff>
      <xdr:row>96</xdr:row>
      <xdr:rowOff>70340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118617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130803</xdr:rowOff>
    </xdr:from>
    <xdr:to>
      <xdr:col>20</xdr:col>
      <xdr:colOff>38100</xdr:colOff>
      <xdr:row>95</xdr:row>
      <xdr:rowOff>60953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77480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139024</xdr:rowOff>
    </xdr:from>
    <xdr:to>
      <xdr:col>15</xdr:col>
      <xdr:colOff>101600</xdr:colOff>
      <xdr:row>97</xdr:row>
      <xdr:rowOff>69174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60301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133150</xdr:rowOff>
    </xdr:from>
    <xdr:to>
      <xdr:col>10</xdr:col>
      <xdr:colOff>165100</xdr:colOff>
      <xdr:row>97</xdr:row>
      <xdr:rowOff>63300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54427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139954</xdr:rowOff>
    </xdr:from>
    <xdr:to>
      <xdr:col>6</xdr:col>
      <xdr:colOff>38100</xdr:colOff>
      <xdr:row>97</xdr:row>
      <xdr:rowOff>70104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61231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56042</xdr:rowOff>
    </xdr:from>
    <xdr:to>
      <xdr:col>55</xdr:col>
      <xdr:colOff>0</xdr:colOff>
      <xdr:row>36</xdr:row>
      <xdr:rowOff>128363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370992"/>
          <a:ext cx="838200" cy="9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56042</xdr:rowOff>
    </xdr:from>
    <xdr:to>
      <xdr:col>50</xdr:col>
      <xdr:colOff>114300</xdr:colOff>
      <xdr:row>34</xdr:row>
      <xdr:rowOff>72811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370992"/>
          <a:ext cx="889000" cy="5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72811</xdr:rowOff>
    </xdr:from>
    <xdr:to>
      <xdr:col>45</xdr:col>
      <xdr:colOff>177800</xdr:colOff>
      <xdr:row>36</xdr:row>
      <xdr:rowOff>9236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02111"/>
          <a:ext cx="889000" cy="2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146373</xdr:rowOff>
    </xdr:from>
    <xdr:to>
      <xdr:col>41</xdr:col>
      <xdr:colOff>50800</xdr:colOff>
      <xdr:row>36</xdr:row>
      <xdr:rowOff>9236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75673"/>
          <a:ext cx="889000" cy="2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77563</xdr:rowOff>
    </xdr:from>
    <xdr:to>
      <xdr:col>55</xdr:col>
      <xdr:colOff>50800</xdr:colOff>
      <xdr:row>37</xdr:row>
      <xdr:rowOff>7713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55990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5242</xdr:rowOff>
    </xdr:from>
    <xdr:to>
      <xdr:col>50</xdr:col>
      <xdr:colOff>165100</xdr:colOff>
      <xdr:row>31</xdr:row>
      <xdr:rowOff>106842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3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123369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09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22011</xdr:rowOff>
    </xdr:from>
    <xdr:to>
      <xdr:col>46</xdr:col>
      <xdr:colOff>38100</xdr:colOff>
      <xdr:row>34</xdr:row>
      <xdr:rowOff>123611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140138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129886</xdr:rowOff>
    </xdr:from>
    <xdr:to>
      <xdr:col>41</xdr:col>
      <xdr:colOff>101600</xdr:colOff>
      <xdr:row>36</xdr:row>
      <xdr:rowOff>60036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76563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95573</xdr:rowOff>
    </xdr:from>
    <xdr:to>
      <xdr:col>36</xdr:col>
      <xdr:colOff>165100</xdr:colOff>
      <xdr:row>35</xdr:row>
      <xdr:rowOff>25723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42250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52176</xdr:rowOff>
    </xdr:from>
    <xdr:to>
      <xdr:col>55</xdr:col>
      <xdr:colOff>0</xdr:colOff>
      <xdr:row>54</xdr:row>
      <xdr:rowOff>88389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139026"/>
          <a:ext cx="838200" cy="20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170680</xdr:rowOff>
    </xdr:from>
    <xdr:to>
      <xdr:col>50</xdr:col>
      <xdr:colOff>114300</xdr:colOff>
      <xdr:row>54</xdr:row>
      <xdr:rowOff>88389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257530"/>
          <a:ext cx="889000" cy="8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95423</xdr:rowOff>
    </xdr:from>
    <xdr:to>
      <xdr:col>45</xdr:col>
      <xdr:colOff>177800</xdr:colOff>
      <xdr:row>53</xdr:row>
      <xdr:rowOff>170680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010823"/>
          <a:ext cx="889000" cy="2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95423</xdr:rowOff>
    </xdr:from>
    <xdr:to>
      <xdr:col>41</xdr:col>
      <xdr:colOff>50800</xdr:colOff>
      <xdr:row>54</xdr:row>
      <xdr:rowOff>162934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010823"/>
          <a:ext cx="889000" cy="4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1376</xdr:rowOff>
    </xdr:from>
    <xdr:to>
      <xdr:col>55</xdr:col>
      <xdr:colOff>50800</xdr:colOff>
      <xdr:row>53</xdr:row>
      <xdr:rowOff>102976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24253</xdr:rowOff>
    </xdr:from>
    <xdr:ext cx="690189"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8939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37589</xdr:rowOff>
    </xdr:from>
    <xdr:to>
      <xdr:col>50</xdr:col>
      <xdr:colOff>165100</xdr:colOff>
      <xdr:row>54</xdr:row>
      <xdr:rowOff>139189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2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155716</xdr:rowOff>
    </xdr:from>
    <xdr:ext cx="690189"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294205" y="9071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119880</xdr:rowOff>
    </xdr:from>
    <xdr:to>
      <xdr:col>46</xdr:col>
      <xdr:colOff>38100</xdr:colOff>
      <xdr:row>54</xdr:row>
      <xdr:rowOff>50030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66557</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05205" y="89819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44623</xdr:rowOff>
    </xdr:from>
    <xdr:to>
      <xdr:col>41</xdr:col>
      <xdr:colOff>101600</xdr:colOff>
      <xdr:row>52</xdr:row>
      <xdr:rowOff>146223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89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162750</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16205" y="87352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112134</xdr:rowOff>
    </xdr:from>
    <xdr:to>
      <xdr:col>36</xdr:col>
      <xdr:colOff>165100</xdr:colOff>
      <xdr:row>55</xdr:row>
      <xdr:rowOff>42284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3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58811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14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21220</xdr:rowOff>
    </xdr:from>
    <xdr:to>
      <xdr:col>55</xdr:col>
      <xdr:colOff>0</xdr:colOff>
      <xdr:row>75</xdr:row>
      <xdr:rowOff>96469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2708520"/>
          <a:ext cx="838200" cy="2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93678</xdr:rowOff>
    </xdr:from>
    <xdr:to>
      <xdr:col>50</xdr:col>
      <xdr:colOff>114300</xdr:colOff>
      <xdr:row>75</xdr:row>
      <xdr:rowOff>96469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2780978"/>
          <a:ext cx="889000" cy="1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146177</xdr:rowOff>
    </xdr:from>
    <xdr:to>
      <xdr:col>45</xdr:col>
      <xdr:colOff>177800</xdr:colOff>
      <xdr:row>74</xdr:row>
      <xdr:rowOff>93678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2662027"/>
          <a:ext cx="889000" cy="1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146177</xdr:rowOff>
    </xdr:from>
    <xdr:to>
      <xdr:col>41</xdr:col>
      <xdr:colOff>50800</xdr:colOff>
      <xdr:row>75</xdr:row>
      <xdr:rowOff>49006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2662027"/>
          <a:ext cx="889000" cy="2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141870</xdr:rowOff>
    </xdr:from>
    <xdr:to>
      <xdr:col>55</xdr:col>
      <xdr:colOff>50800</xdr:colOff>
      <xdr:row>74</xdr:row>
      <xdr:rowOff>72020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26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164747</xdr:rowOff>
    </xdr:from>
    <xdr:ext cx="69018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509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45669</xdr:rowOff>
    </xdr:from>
    <xdr:to>
      <xdr:col>50</xdr:col>
      <xdr:colOff>165100</xdr:colOff>
      <xdr:row>75</xdr:row>
      <xdr:rowOff>147269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29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163796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6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42878</xdr:rowOff>
    </xdr:from>
    <xdr:to>
      <xdr:col>46</xdr:col>
      <xdr:colOff>38100</xdr:colOff>
      <xdr:row>74</xdr:row>
      <xdr:rowOff>144478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27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72</xdr:row>
      <xdr:rowOff>161005</xdr:rowOff>
    </xdr:from>
    <xdr:ext cx="69018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05205" y="125054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95377</xdr:rowOff>
    </xdr:from>
    <xdr:to>
      <xdr:col>41</xdr:col>
      <xdr:colOff>101600</xdr:colOff>
      <xdr:row>74</xdr:row>
      <xdr:rowOff>25527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2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72</xdr:row>
      <xdr:rowOff>42054</xdr:rowOff>
    </xdr:from>
    <xdr:ext cx="69018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16205" y="123864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169656</xdr:rowOff>
    </xdr:from>
    <xdr:to>
      <xdr:col>36</xdr:col>
      <xdr:colOff>165100</xdr:colOff>
      <xdr:row>75</xdr:row>
      <xdr:rowOff>99806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28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116333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63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37373</xdr:rowOff>
    </xdr:from>
    <xdr:to>
      <xdr:col>55</xdr:col>
      <xdr:colOff>0</xdr:colOff>
      <xdr:row>98</xdr:row>
      <xdr:rowOff>88956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39473"/>
          <a:ext cx="838200" cy="5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37373</xdr:rowOff>
    </xdr:from>
    <xdr:to>
      <xdr:col>50</xdr:col>
      <xdr:colOff>114300</xdr:colOff>
      <xdr:row>98</xdr:row>
      <xdr:rowOff>101961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39473"/>
          <a:ext cx="889000" cy="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101961</xdr:rowOff>
    </xdr:from>
    <xdr:to>
      <xdr:col>45</xdr:col>
      <xdr:colOff>177800</xdr:colOff>
      <xdr:row>98</xdr:row>
      <xdr:rowOff>142390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0406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142390</xdr:rowOff>
    </xdr:from>
    <xdr:to>
      <xdr:col>41</xdr:col>
      <xdr:colOff>50800</xdr:colOff>
      <xdr:row>99</xdr:row>
      <xdr:rowOff>9258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944490"/>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38156</xdr:rowOff>
    </xdr:from>
    <xdr:to>
      <xdr:col>55</xdr:col>
      <xdr:colOff>50800</xdr:colOff>
      <xdr:row>98</xdr:row>
      <xdr:rowOff>139756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124533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158023</xdr:rowOff>
    </xdr:from>
    <xdr:to>
      <xdr:col>50</xdr:col>
      <xdr:colOff>165100</xdr:colOff>
      <xdr:row>98</xdr:row>
      <xdr:rowOff>88173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79300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51161</xdr:rowOff>
    </xdr:from>
    <xdr:to>
      <xdr:col>46</xdr:col>
      <xdr:colOff>38100</xdr:colOff>
      <xdr:row>98</xdr:row>
      <xdr:rowOff>152761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91590</xdr:rowOff>
    </xdr:from>
    <xdr:to>
      <xdr:col>41</xdr:col>
      <xdr:colOff>101600</xdr:colOff>
      <xdr:row>99</xdr:row>
      <xdr:rowOff>21740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12867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129908</xdr:rowOff>
    </xdr:from>
    <xdr:to>
      <xdr:col>36</xdr:col>
      <xdr:colOff>165100</xdr:colOff>
      <xdr:row>99</xdr:row>
      <xdr:rowOff>60058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51185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70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65632</xdr:rowOff>
    </xdr:from>
    <xdr:to>
      <xdr:col>85</xdr:col>
      <xdr:colOff>127000</xdr:colOff>
      <xdr:row>38</xdr:row>
      <xdr:rowOff>121882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80732"/>
          <a:ext cx="838200" cy="5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65632</xdr:rowOff>
    </xdr:from>
    <xdr:to>
      <xdr:col>81</xdr:col>
      <xdr:colOff>50800</xdr:colOff>
      <xdr:row>38</xdr:row>
      <xdr:rowOff>110712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80732"/>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61298</xdr:rowOff>
    </xdr:from>
    <xdr:to>
      <xdr:col>76</xdr:col>
      <xdr:colOff>114300</xdr:colOff>
      <xdr:row>38</xdr:row>
      <xdr:rowOff>110712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76398"/>
          <a:ext cx="889000" cy="4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55596</xdr:rowOff>
    </xdr:from>
    <xdr:to>
      <xdr:col>71</xdr:col>
      <xdr:colOff>177800</xdr:colOff>
      <xdr:row>38</xdr:row>
      <xdr:rowOff>61298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7069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71082</xdr:rowOff>
    </xdr:from>
    <xdr:to>
      <xdr:col>85</xdr:col>
      <xdr:colOff>177800</xdr:colOff>
      <xdr:row>39</xdr:row>
      <xdr:rowOff>1232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30459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14832</xdr:rowOff>
    </xdr:from>
    <xdr:to>
      <xdr:col>81</xdr:col>
      <xdr:colOff>101600</xdr:colOff>
      <xdr:row>38</xdr:row>
      <xdr:rowOff>116432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132959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59912</xdr:rowOff>
    </xdr:from>
    <xdr:to>
      <xdr:col>76</xdr:col>
      <xdr:colOff>165100</xdr:colOff>
      <xdr:row>38</xdr:row>
      <xdr:rowOff>161512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6588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10498</xdr:rowOff>
    </xdr:from>
    <xdr:to>
      <xdr:col>72</xdr:col>
      <xdr:colOff>38100</xdr:colOff>
      <xdr:row>38</xdr:row>
      <xdr:rowOff>112098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128625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4796</xdr:rowOff>
    </xdr:from>
    <xdr:to>
      <xdr:col>67</xdr:col>
      <xdr:colOff>101600</xdr:colOff>
      <xdr:row>38</xdr:row>
      <xdr:rowOff>106396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122923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2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147045</xdr:rowOff>
    </xdr:from>
    <xdr:to>
      <xdr:col>85</xdr:col>
      <xdr:colOff>127000</xdr:colOff>
      <xdr:row>78</xdr:row>
      <xdr:rowOff>148737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20145"/>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147045</xdr:rowOff>
    </xdr:from>
    <xdr:to>
      <xdr:col>81</xdr:col>
      <xdr:colOff>50800</xdr:colOff>
      <xdr:row>78</xdr:row>
      <xdr:rowOff>147469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20145"/>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146008</xdr:rowOff>
    </xdr:from>
    <xdr:to>
      <xdr:col>76</xdr:col>
      <xdr:colOff>114300</xdr:colOff>
      <xdr:row>78</xdr:row>
      <xdr:rowOff>147469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1910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141782</xdr:rowOff>
    </xdr:from>
    <xdr:to>
      <xdr:col>71</xdr:col>
      <xdr:colOff>177800</xdr:colOff>
      <xdr:row>78</xdr:row>
      <xdr:rowOff>146008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4882"/>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97937</xdr:rowOff>
    </xdr:from>
    <xdr:to>
      <xdr:col>85</xdr:col>
      <xdr:colOff>177800</xdr:colOff>
      <xdr:row>79</xdr:row>
      <xdr:rowOff>28087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12864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96245</xdr:rowOff>
    </xdr:from>
    <xdr:to>
      <xdr:col>81</xdr:col>
      <xdr:colOff>101600</xdr:colOff>
      <xdr:row>79</xdr:row>
      <xdr:rowOff>26395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17522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96669</xdr:rowOff>
    </xdr:from>
    <xdr:to>
      <xdr:col>76</xdr:col>
      <xdr:colOff>165100</xdr:colOff>
      <xdr:row>79</xdr:row>
      <xdr:rowOff>26819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17946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95208</xdr:rowOff>
    </xdr:from>
    <xdr:to>
      <xdr:col>72</xdr:col>
      <xdr:colOff>38100</xdr:colOff>
      <xdr:row>79</xdr:row>
      <xdr:rowOff>25358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16485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6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90982</xdr:rowOff>
    </xdr:from>
    <xdr:to>
      <xdr:col>67</xdr:col>
      <xdr:colOff>101600</xdr:colOff>
      <xdr:row>79</xdr:row>
      <xdr:rowOff>21132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12259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120372</xdr:rowOff>
    </xdr:from>
    <xdr:to>
      <xdr:col>85</xdr:col>
      <xdr:colOff>126364</xdr:colOff>
      <xdr:row>98</xdr:row>
      <xdr:rowOff>138601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6236672"/>
          <a:ext cx="1269" cy="704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142428</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138601</xdr:rowOff>
    </xdr:from>
    <xdr:to>
      <xdr:col>86</xdr:col>
      <xdr:colOff>25400</xdr:colOff>
      <xdr:row>98</xdr:row>
      <xdr:rowOff>138601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67049</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6011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120372</xdr:rowOff>
    </xdr:from>
    <xdr:to>
      <xdr:col>86</xdr:col>
      <xdr:colOff>25400</xdr:colOff>
      <xdr:row>94</xdr:row>
      <xdr:rowOff>120372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23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63041</xdr:rowOff>
    </xdr:from>
    <xdr:to>
      <xdr:col>85</xdr:col>
      <xdr:colOff>127000</xdr:colOff>
      <xdr:row>97</xdr:row>
      <xdr:rowOff>122436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5664991"/>
          <a:ext cx="838200" cy="10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13137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15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34710</xdr:rowOff>
    </xdr:from>
    <xdr:to>
      <xdr:col>85</xdr:col>
      <xdr:colOff>177800</xdr:colOff>
      <xdr:row>98</xdr:row>
      <xdr:rowOff>136310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63041</xdr:rowOff>
    </xdr:from>
    <xdr:to>
      <xdr:col>81</xdr:col>
      <xdr:colOff>50800</xdr:colOff>
      <xdr:row>94</xdr:row>
      <xdr:rowOff>29031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5664991"/>
          <a:ext cx="889000" cy="4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28077</xdr:rowOff>
    </xdr:from>
    <xdr:to>
      <xdr:col>81</xdr:col>
      <xdr:colOff>101600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120804</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9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9832</xdr:rowOff>
    </xdr:from>
    <xdr:to>
      <xdr:col>76</xdr:col>
      <xdr:colOff>114300</xdr:colOff>
      <xdr:row>94</xdr:row>
      <xdr:rowOff>29031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5954682"/>
          <a:ext cx="889000" cy="1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52112</xdr:rowOff>
    </xdr:from>
    <xdr:to>
      <xdr:col>76</xdr:col>
      <xdr:colOff>165100</xdr:colOff>
      <xdr:row>98</xdr:row>
      <xdr:rowOff>153712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144839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9832</xdr:rowOff>
    </xdr:from>
    <xdr:to>
      <xdr:col>71</xdr:col>
      <xdr:colOff>177800</xdr:colOff>
      <xdr:row>95</xdr:row>
      <xdr:rowOff>9971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5954682"/>
          <a:ext cx="889000" cy="3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58045</xdr:rowOff>
    </xdr:from>
    <xdr:to>
      <xdr:col>72</xdr:col>
      <xdr:colOff>38100</xdr:colOff>
      <xdr:row>98</xdr:row>
      <xdr:rowOff>159645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150772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56229</xdr:rowOff>
    </xdr:from>
    <xdr:to>
      <xdr:col>67</xdr:col>
      <xdr:colOff>101600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71636</xdr:rowOff>
    </xdr:from>
    <xdr:to>
      <xdr:col>85</xdr:col>
      <xdr:colOff>177800</xdr:colOff>
      <xdr:row>98</xdr:row>
      <xdr:rowOff>1786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94513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12241</xdr:rowOff>
    </xdr:from>
    <xdr:to>
      <xdr:col>81</xdr:col>
      <xdr:colOff>101600</xdr:colOff>
      <xdr:row>91</xdr:row>
      <xdr:rowOff>113841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56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130368</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36205" y="15389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149681</xdr:rowOff>
    </xdr:from>
    <xdr:to>
      <xdr:col>76</xdr:col>
      <xdr:colOff>165100</xdr:colOff>
      <xdr:row>94</xdr:row>
      <xdr:rowOff>79831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0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92</xdr:row>
      <xdr:rowOff>96358</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47205" y="15869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130482</xdr:rowOff>
    </xdr:from>
    <xdr:to>
      <xdr:col>72</xdr:col>
      <xdr:colOff>38100</xdr:colOff>
      <xdr:row>93</xdr:row>
      <xdr:rowOff>60632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5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77159</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358205" y="15679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130621</xdr:rowOff>
    </xdr:from>
    <xdr:to>
      <xdr:col>67</xdr:col>
      <xdr:colOff>101600</xdr:colOff>
      <xdr:row>95</xdr:row>
      <xdr:rowOff>60771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93</xdr:row>
      <xdr:rowOff>77298</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469205" y="16022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26200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1300"/>
          <a:ext cx="8890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146850</xdr:rowOff>
    </xdr:from>
    <xdr:to>
      <xdr:col>98</xdr:col>
      <xdr:colOff>38100</xdr:colOff>
      <xdr:row>38</xdr:row>
      <xdr:rowOff>77000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93527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16934</xdr:rowOff>
    </xdr:from>
    <xdr:to>
      <xdr:col>116</xdr:col>
      <xdr:colOff>63500</xdr:colOff>
      <xdr:row>59</xdr:row>
      <xdr:rowOff>17437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3248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17437</xdr:rowOff>
    </xdr:from>
    <xdr:to>
      <xdr:col>111</xdr:col>
      <xdr:colOff>177800</xdr:colOff>
      <xdr:row>59</xdr:row>
      <xdr:rowOff>18123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329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18123</xdr:rowOff>
    </xdr:from>
    <xdr:to>
      <xdr:col>107</xdr:col>
      <xdr:colOff>50800</xdr:colOff>
      <xdr:row>59</xdr:row>
      <xdr:rowOff>18664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367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18664</xdr:rowOff>
    </xdr:from>
    <xdr:to>
      <xdr:col>102</xdr:col>
      <xdr:colOff>114300</xdr:colOff>
      <xdr:row>59</xdr:row>
      <xdr:rowOff>19152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4214"/>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137584</xdr:rowOff>
    </xdr:from>
    <xdr:to>
      <xdr:col>116</xdr:col>
      <xdr:colOff>114300</xdr:colOff>
      <xdr:row>59</xdr:row>
      <xdr:rowOff>67734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138087</xdr:rowOff>
    </xdr:from>
    <xdr:to>
      <xdr:col>112</xdr:col>
      <xdr:colOff>38100</xdr:colOff>
      <xdr:row>59</xdr:row>
      <xdr:rowOff>68237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59364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138773</xdr:rowOff>
    </xdr:from>
    <xdr:to>
      <xdr:col>107</xdr:col>
      <xdr:colOff>101600</xdr:colOff>
      <xdr:row>59</xdr:row>
      <xdr:rowOff>68923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60050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139314</xdr:rowOff>
    </xdr:from>
    <xdr:to>
      <xdr:col>102</xdr:col>
      <xdr:colOff>165100</xdr:colOff>
      <xdr:row>59</xdr:row>
      <xdr:rowOff>69464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60591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139802</xdr:rowOff>
    </xdr:from>
    <xdr:to>
      <xdr:col>98</xdr:col>
      <xdr:colOff>38100</xdr:colOff>
      <xdr:row>59</xdr:row>
      <xdr:rowOff>69952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61079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124460</xdr:rowOff>
    </xdr:from>
    <xdr:to>
      <xdr:col>116</xdr:col>
      <xdr:colOff>63500</xdr:colOff>
      <xdr:row>74</xdr:row>
      <xdr:rowOff>133211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640310"/>
          <a:ext cx="838200" cy="1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124460</xdr:rowOff>
    </xdr:from>
    <xdr:to>
      <xdr:col>111</xdr:col>
      <xdr:colOff>177800</xdr:colOff>
      <xdr:row>75</xdr:row>
      <xdr:rowOff>22768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640310"/>
          <a:ext cx="889000" cy="2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22768</xdr:rowOff>
    </xdr:from>
    <xdr:to>
      <xdr:col>107</xdr:col>
      <xdr:colOff>50800</xdr:colOff>
      <xdr:row>76</xdr:row>
      <xdr:rowOff>51087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81518"/>
          <a:ext cx="889000" cy="1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51087</xdr:rowOff>
    </xdr:from>
    <xdr:to>
      <xdr:col>102</xdr:col>
      <xdr:colOff>114300</xdr:colOff>
      <xdr:row>77</xdr:row>
      <xdr:rowOff>23944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81287"/>
          <a:ext cx="889000" cy="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82411</xdr:rowOff>
    </xdr:from>
    <xdr:to>
      <xdr:col>116</xdr:col>
      <xdr:colOff>114300</xdr:colOff>
      <xdr:row>75</xdr:row>
      <xdr:rowOff>12561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105288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2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73660</xdr:rowOff>
    </xdr:from>
    <xdr:to>
      <xdr:col>112</xdr:col>
      <xdr:colOff>38100</xdr:colOff>
      <xdr:row>74</xdr:row>
      <xdr:rowOff>3810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20337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36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143418</xdr:rowOff>
    </xdr:from>
    <xdr:to>
      <xdr:col>107</xdr:col>
      <xdr:colOff>101600</xdr:colOff>
      <xdr:row>75</xdr:row>
      <xdr:rowOff>73568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90095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0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287</xdr:rowOff>
    </xdr:from>
    <xdr:to>
      <xdr:col>102</xdr:col>
      <xdr:colOff>165100</xdr:colOff>
      <xdr:row>76</xdr:row>
      <xdr:rowOff>101887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118414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0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144594</xdr:rowOff>
    </xdr:from>
    <xdr:to>
      <xdr:col>98</xdr:col>
      <xdr:colOff>38100</xdr:colOff>
      <xdr:row>77</xdr:row>
      <xdr:rowOff>74744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65871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2,995,608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3,277,192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補助費等の大幅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の要因は「新生活サポート交付金事業」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年度事業終了）によるもの、積立金の大幅減の要因は復旧・復興事業の主要財源である「福島再生加速化交付金積立金」の減によるものである。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普通建設事業費の増の要因は、「新役場庁舎整備事業」によるものである。（「うち新規整備」も同様。）</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5,539
5,510
51.42
18,613,287
16,592,672
1,447,547
2,568,765
1,255,854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54451</xdr:rowOff>
    </xdr:from>
    <xdr:to>
      <xdr:col>24</xdr:col>
      <xdr:colOff>63500</xdr:colOff>
      <xdr:row>38</xdr:row>
      <xdr:rowOff>23533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98101"/>
          <a:ext cx="838200" cy="14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23533</xdr:rowOff>
    </xdr:from>
    <xdr:to>
      <xdr:col>19</xdr:col>
      <xdr:colOff>177800</xdr:colOff>
      <xdr:row>38</xdr:row>
      <xdr:rowOff>26733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863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26733</xdr:rowOff>
    </xdr:from>
    <xdr:to>
      <xdr:col>15</xdr:col>
      <xdr:colOff>50800</xdr:colOff>
      <xdr:row>38</xdr:row>
      <xdr:rowOff>27324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1833"/>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27324</xdr:rowOff>
    </xdr:from>
    <xdr:to>
      <xdr:col>10</xdr:col>
      <xdr:colOff>114300</xdr:colOff>
      <xdr:row>38</xdr:row>
      <xdr:rowOff>29972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4242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3651</xdr:rowOff>
    </xdr:from>
    <xdr:to>
      <xdr:col>24</xdr:col>
      <xdr:colOff>114300</xdr:colOff>
      <xdr:row>37</xdr:row>
      <xdr:rowOff>105251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153528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144183</xdr:rowOff>
    </xdr:from>
    <xdr:to>
      <xdr:col>20</xdr:col>
      <xdr:colOff>38100</xdr:colOff>
      <xdr:row>38</xdr:row>
      <xdr:rowOff>74333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65460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147384</xdr:rowOff>
    </xdr:from>
    <xdr:to>
      <xdr:col>15</xdr:col>
      <xdr:colOff>101600</xdr:colOff>
      <xdr:row>38</xdr:row>
      <xdr:rowOff>77533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68660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147974</xdr:rowOff>
    </xdr:from>
    <xdr:to>
      <xdr:col>10</xdr:col>
      <xdr:colOff>165100</xdr:colOff>
      <xdr:row>38</xdr:row>
      <xdr:rowOff>78124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69251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8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150622</xdr:rowOff>
    </xdr:from>
    <xdr:to>
      <xdr:col>6</xdr:col>
      <xdr:colOff>38100</xdr:colOff>
      <xdr:row>38</xdr:row>
      <xdr:rowOff>80772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71899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169263</xdr:rowOff>
    </xdr:from>
    <xdr:to>
      <xdr:col>24</xdr:col>
      <xdr:colOff>62865</xdr:colOff>
      <xdr:row>58</xdr:row>
      <xdr:rowOff>160947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427563"/>
          <a:ext cx="1270" cy="67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164774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160947</xdr:rowOff>
    </xdr:from>
    <xdr:to>
      <xdr:col>24</xdr:col>
      <xdr:colOff>152400</xdr:colOff>
      <xdr:row>58</xdr:row>
      <xdr:rowOff>160947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115940</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02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169263</xdr:rowOff>
    </xdr:from>
    <xdr:to>
      <xdr:col>24</xdr:col>
      <xdr:colOff>152400</xdr:colOff>
      <xdr:row>54</xdr:row>
      <xdr:rowOff>169263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427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100047</xdr:rowOff>
    </xdr:from>
    <xdr:to>
      <xdr:col>24</xdr:col>
      <xdr:colOff>63500</xdr:colOff>
      <xdr:row>54</xdr:row>
      <xdr:rowOff>169263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672547"/>
          <a:ext cx="838200" cy="7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170108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42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20231</xdr:rowOff>
    </xdr:from>
    <xdr:to>
      <xdr:col>24</xdr:col>
      <xdr:colOff>114300</xdr:colOff>
      <xdr:row>58</xdr:row>
      <xdr:rowOff>121831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6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100047</xdr:rowOff>
    </xdr:from>
    <xdr:to>
      <xdr:col>19</xdr:col>
      <xdr:colOff>177800</xdr:colOff>
      <xdr:row>52</xdr:row>
      <xdr:rowOff>94613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672547"/>
          <a:ext cx="889000" cy="3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24287</xdr:rowOff>
    </xdr:from>
    <xdr:to>
      <xdr:col>20</xdr:col>
      <xdr:colOff>38100</xdr:colOff>
      <xdr:row>58</xdr:row>
      <xdr:rowOff>125887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6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117014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91654</xdr:rowOff>
    </xdr:from>
    <xdr:to>
      <xdr:col>15</xdr:col>
      <xdr:colOff>50800</xdr:colOff>
      <xdr:row>52</xdr:row>
      <xdr:rowOff>94613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8835604"/>
          <a:ext cx="889000" cy="1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91654</xdr:rowOff>
    </xdr:from>
    <xdr:to>
      <xdr:col>10</xdr:col>
      <xdr:colOff>114300</xdr:colOff>
      <xdr:row>54</xdr:row>
      <xdr:rowOff>41776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8835604"/>
          <a:ext cx="889000" cy="4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118463</xdr:rowOff>
    </xdr:from>
    <xdr:to>
      <xdr:col>24</xdr:col>
      <xdr:colOff>114300</xdr:colOff>
      <xdr:row>55</xdr:row>
      <xdr:rowOff>48613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71490</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29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49247</xdr:rowOff>
    </xdr:from>
    <xdr:to>
      <xdr:col>20</xdr:col>
      <xdr:colOff>38100</xdr:colOff>
      <xdr:row>50</xdr:row>
      <xdr:rowOff>150847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167374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39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43813</xdr:rowOff>
    </xdr:from>
    <xdr:to>
      <xdr:col>15</xdr:col>
      <xdr:colOff>101600</xdr:colOff>
      <xdr:row>52</xdr:row>
      <xdr:rowOff>145413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161940</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8734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40854</xdr:rowOff>
    </xdr:from>
    <xdr:to>
      <xdr:col>10</xdr:col>
      <xdr:colOff>165100</xdr:colOff>
      <xdr:row>51</xdr:row>
      <xdr:rowOff>142454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158981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85600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162426</xdr:rowOff>
    </xdr:from>
    <xdr:to>
      <xdr:col>6</xdr:col>
      <xdr:colOff>38100</xdr:colOff>
      <xdr:row>54</xdr:row>
      <xdr:rowOff>92576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109103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902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151280</xdr:rowOff>
    </xdr:from>
    <xdr:to>
      <xdr:col>24</xdr:col>
      <xdr:colOff>62865</xdr:colOff>
      <xdr:row>78</xdr:row>
      <xdr:rowOff>41822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667130"/>
          <a:ext cx="1270" cy="74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45649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41822</xdr:rowOff>
    </xdr:from>
    <xdr:to>
      <xdr:col>24</xdr:col>
      <xdr:colOff>152400</xdr:colOff>
      <xdr:row>78</xdr:row>
      <xdr:rowOff>41822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97957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44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151280</xdr:rowOff>
    </xdr:from>
    <xdr:to>
      <xdr:col>24</xdr:col>
      <xdr:colOff>152400</xdr:colOff>
      <xdr:row>73</xdr:row>
      <xdr:rowOff>151280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66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135925</xdr:rowOff>
    </xdr:from>
    <xdr:to>
      <xdr:col>24</xdr:col>
      <xdr:colOff>63500</xdr:colOff>
      <xdr:row>75</xdr:row>
      <xdr:rowOff>138288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37425"/>
          <a:ext cx="838200" cy="8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129340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59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150913</xdr:rowOff>
    </xdr:from>
    <xdr:to>
      <xdr:col>24</xdr:col>
      <xdr:colOff>114300</xdr:colOff>
      <xdr:row>77</xdr:row>
      <xdr:rowOff>81063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8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135925</xdr:rowOff>
    </xdr:from>
    <xdr:to>
      <xdr:col>19</xdr:col>
      <xdr:colOff>177800</xdr:colOff>
      <xdr:row>76</xdr:row>
      <xdr:rowOff>19568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37425"/>
          <a:ext cx="889000" cy="9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142367</xdr:rowOff>
    </xdr:from>
    <xdr:to>
      <xdr:col>20</xdr:col>
      <xdr:colOff>38100</xdr:colOff>
      <xdr:row>77</xdr:row>
      <xdr:rowOff>72517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63644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6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155257</xdr:rowOff>
    </xdr:from>
    <xdr:to>
      <xdr:col>15</xdr:col>
      <xdr:colOff>50800</xdr:colOff>
      <xdr:row>76</xdr:row>
      <xdr:rowOff>19568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14007"/>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6488</xdr:rowOff>
    </xdr:from>
    <xdr:to>
      <xdr:col>15</xdr:col>
      <xdr:colOff>101600</xdr:colOff>
      <xdr:row>77</xdr:row>
      <xdr:rowOff>108088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99215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37209</xdr:rowOff>
    </xdr:from>
    <xdr:to>
      <xdr:col>10</xdr:col>
      <xdr:colOff>114300</xdr:colOff>
      <xdr:row>75</xdr:row>
      <xdr:rowOff>155257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95959"/>
          <a:ext cx="889000" cy="1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35218</xdr:rowOff>
    </xdr:from>
    <xdr:to>
      <xdr:col>10</xdr:col>
      <xdr:colOff>165100</xdr:colOff>
      <xdr:row>77</xdr:row>
      <xdr:rowOff>136818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127945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50381</xdr:rowOff>
    </xdr:from>
    <xdr:to>
      <xdr:col>6</xdr:col>
      <xdr:colOff>38100</xdr:colOff>
      <xdr:row>77</xdr:row>
      <xdr:rowOff>151981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143108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87488</xdr:rowOff>
    </xdr:from>
    <xdr:to>
      <xdr:col>24</xdr:col>
      <xdr:colOff>114300</xdr:colOff>
      <xdr:row>76</xdr:row>
      <xdr:rowOff>17638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110365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85125</xdr:rowOff>
    </xdr:from>
    <xdr:to>
      <xdr:col>20</xdr:col>
      <xdr:colOff>38100</xdr:colOff>
      <xdr:row>71</xdr:row>
      <xdr:rowOff>15275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0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31802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8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140218</xdr:rowOff>
    </xdr:from>
    <xdr:to>
      <xdr:col>15</xdr:col>
      <xdr:colOff>101600</xdr:colOff>
      <xdr:row>76</xdr:row>
      <xdr:rowOff>70368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104458</xdr:rowOff>
    </xdr:from>
    <xdr:to>
      <xdr:col>10</xdr:col>
      <xdr:colOff>165100</xdr:colOff>
      <xdr:row>76</xdr:row>
      <xdr:rowOff>34609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3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51135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157859</xdr:rowOff>
    </xdr:from>
    <xdr:to>
      <xdr:col>6</xdr:col>
      <xdr:colOff>38100</xdr:colOff>
      <xdr:row>75</xdr:row>
      <xdr:rowOff>88009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104536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2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10658</xdr:rowOff>
    </xdr:from>
    <xdr:to>
      <xdr:col>24</xdr:col>
      <xdr:colOff>63500</xdr:colOff>
      <xdr:row>98</xdr:row>
      <xdr:rowOff>9810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1308"/>
          <a:ext cx="838200" cy="17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79431</xdr:rowOff>
    </xdr:from>
    <xdr:to>
      <xdr:col>19</xdr:col>
      <xdr:colOff>177800</xdr:colOff>
      <xdr:row>98</xdr:row>
      <xdr:rowOff>9810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10081"/>
          <a:ext cx="8890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79431</xdr:rowOff>
    </xdr:from>
    <xdr:to>
      <xdr:col>15</xdr:col>
      <xdr:colOff>50800</xdr:colOff>
      <xdr:row>97</xdr:row>
      <xdr:rowOff>144315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0081"/>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38126</xdr:rowOff>
    </xdr:from>
    <xdr:to>
      <xdr:col>10</xdr:col>
      <xdr:colOff>114300</xdr:colOff>
      <xdr:row>97</xdr:row>
      <xdr:rowOff>144315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68776"/>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131308</xdr:rowOff>
    </xdr:from>
    <xdr:to>
      <xdr:col>24</xdr:col>
      <xdr:colOff>114300</xdr:colOff>
      <xdr:row>97</xdr:row>
      <xdr:rowOff>61458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109735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130460</xdr:rowOff>
    </xdr:from>
    <xdr:to>
      <xdr:col>20</xdr:col>
      <xdr:colOff>38100</xdr:colOff>
      <xdr:row>98</xdr:row>
      <xdr:rowOff>60610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51737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28631</xdr:rowOff>
    </xdr:from>
    <xdr:to>
      <xdr:col>15</xdr:col>
      <xdr:colOff>101600</xdr:colOff>
      <xdr:row>97</xdr:row>
      <xdr:rowOff>130231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121358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5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93515</xdr:rowOff>
    </xdr:from>
    <xdr:to>
      <xdr:col>10</xdr:col>
      <xdr:colOff>165100</xdr:colOff>
      <xdr:row>98</xdr:row>
      <xdr:rowOff>23665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158776</xdr:rowOff>
    </xdr:from>
    <xdr:to>
      <xdr:col>6</xdr:col>
      <xdr:colOff>38100</xdr:colOff>
      <xdr:row>97</xdr:row>
      <xdr:rowOff>88926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105453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44323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116291</xdr:rowOff>
    </xdr:from>
    <xdr:to>
      <xdr:col>55</xdr:col>
      <xdr:colOff>0</xdr:colOff>
      <xdr:row>58</xdr:row>
      <xdr:rowOff>120816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0391"/>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116291</xdr:rowOff>
    </xdr:from>
    <xdr:to>
      <xdr:col>50</xdr:col>
      <xdr:colOff>114300</xdr:colOff>
      <xdr:row>58</xdr:row>
      <xdr:rowOff>117536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60391"/>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117536</xdr:rowOff>
    </xdr:from>
    <xdr:to>
      <xdr:col>45</xdr:col>
      <xdr:colOff>177800</xdr:colOff>
      <xdr:row>58</xdr:row>
      <xdr:rowOff>129835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1636"/>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129835</xdr:rowOff>
    </xdr:from>
    <xdr:to>
      <xdr:col>41</xdr:col>
      <xdr:colOff>50800</xdr:colOff>
      <xdr:row>58</xdr:row>
      <xdr:rowOff>133855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3935"/>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70016</xdr:rowOff>
    </xdr:from>
    <xdr:to>
      <xdr:col>55</xdr:col>
      <xdr:colOff>50800</xdr:colOff>
      <xdr:row>59</xdr:row>
      <xdr:rowOff>166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156393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65491</xdr:rowOff>
    </xdr:from>
    <xdr:to>
      <xdr:col>50</xdr:col>
      <xdr:colOff>165100</xdr:colOff>
      <xdr:row>58</xdr:row>
      <xdr:rowOff>167091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158218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66736</xdr:rowOff>
    </xdr:from>
    <xdr:to>
      <xdr:col>46</xdr:col>
      <xdr:colOff>38100</xdr:colOff>
      <xdr:row>58</xdr:row>
      <xdr:rowOff>168336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159463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79035</xdr:rowOff>
    </xdr:from>
    <xdr:to>
      <xdr:col>41</xdr:col>
      <xdr:colOff>101600</xdr:colOff>
      <xdr:row>59</xdr:row>
      <xdr:rowOff>9185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83055</xdr:rowOff>
    </xdr:from>
    <xdr:to>
      <xdr:col>36</xdr:col>
      <xdr:colOff>165100</xdr:colOff>
      <xdr:row>59</xdr:row>
      <xdr:rowOff>13205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171155</xdr:rowOff>
    </xdr:from>
    <xdr:to>
      <xdr:col>55</xdr:col>
      <xdr:colOff>0</xdr:colOff>
      <xdr:row>78</xdr:row>
      <xdr:rowOff>47988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72805"/>
          <a:ext cx="838200" cy="4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47988</xdr:rowOff>
    </xdr:from>
    <xdr:to>
      <xdr:col>50</xdr:col>
      <xdr:colOff>114300</xdr:colOff>
      <xdr:row>78</xdr:row>
      <xdr:rowOff>62421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21088"/>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62421</xdr:rowOff>
    </xdr:from>
    <xdr:to>
      <xdr:col>45</xdr:col>
      <xdr:colOff>177800</xdr:colOff>
      <xdr:row>78</xdr:row>
      <xdr:rowOff>96028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35521"/>
          <a:ext cx="889000" cy="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96028</xdr:rowOff>
    </xdr:from>
    <xdr:to>
      <xdr:col>41</xdr:col>
      <xdr:colOff>50800</xdr:colOff>
      <xdr:row>78</xdr:row>
      <xdr:rowOff>97253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6912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120355</xdr:rowOff>
    </xdr:from>
    <xdr:to>
      <xdr:col>55</xdr:col>
      <xdr:colOff>50800</xdr:colOff>
      <xdr:row>78</xdr:row>
      <xdr:rowOff>50505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98782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168638</xdr:rowOff>
    </xdr:from>
    <xdr:to>
      <xdr:col>50</xdr:col>
      <xdr:colOff>165100</xdr:colOff>
      <xdr:row>78</xdr:row>
      <xdr:rowOff>98788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89915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11621</xdr:rowOff>
    </xdr:from>
    <xdr:to>
      <xdr:col>46</xdr:col>
      <xdr:colOff>38100</xdr:colOff>
      <xdr:row>78</xdr:row>
      <xdr:rowOff>113221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104348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45228</xdr:rowOff>
    </xdr:from>
    <xdr:to>
      <xdr:col>41</xdr:col>
      <xdr:colOff>101600</xdr:colOff>
      <xdr:row>78</xdr:row>
      <xdr:rowOff>146828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137955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46453</xdr:rowOff>
    </xdr:from>
    <xdr:to>
      <xdr:col>36</xdr:col>
      <xdr:colOff>165100</xdr:colOff>
      <xdr:row>78</xdr:row>
      <xdr:rowOff>148053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139180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136209</xdr:rowOff>
    </xdr:from>
    <xdr:to>
      <xdr:col>55</xdr:col>
      <xdr:colOff>0</xdr:colOff>
      <xdr:row>96</xdr:row>
      <xdr:rowOff>38709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081059"/>
          <a:ext cx="838200" cy="4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25024</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84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129203</xdr:rowOff>
    </xdr:from>
    <xdr:to>
      <xdr:col>50</xdr:col>
      <xdr:colOff>114300</xdr:colOff>
      <xdr:row>93</xdr:row>
      <xdr:rowOff>136209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5902603"/>
          <a:ext cx="889000" cy="1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158052</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26243</xdr:rowOff>
    </xdr:from>
    <xdr:to>
      <xdr:col>45</xdr:col>
      <xdr:colOff>177800</xdr:colOff>
      <xdr:row>92</xdr:row>
      <xdr:rowOff>129203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5456743"/>
          <a:ext cx="889000" cy="4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170480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26243</xdr:rowOff>
    </xdr:from>
    <xdr:to>
      <xdr:col>41</xdr:col>
      <xdr:colOff>50800</xdr:colOff>
      <xdr:row>94</xdr:row>
      <xdr:rowOff>42596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5456743"/>
          <a:ext cx="889000" cy="70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17240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23009</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159359</xdr:rowOff>
    </xdr:from>
    <xdr:to>
      <xdr:col>55</xdr:col>
      <xdr:colOff>50800</xdr:colOff>
      <xdr:row>96</xdr:row>
      <xdr:rowOff>89509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10786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9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85409</xdr:rowOff>
    </xdr:from>
    <xdr:to>
      <xdr:col>50</xdr:col>
      <xdr:colOff>165100</xdr:colOff>
      <xdr:row>94</xdr:row>
      <xdr:rowOff>15559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0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32086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80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78403</xdr:rowOff>
    </xdr:from>
    <xdr:to>
      <xdr:col>46</xdr:col>
      <xdr:colOff>38100</xdr:colOff>
      <xdr:row>93</xdr:row>
      <xdr:rowOff>8553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25080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6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146893</xdr:rowOff>
    </xdr:from>
    <xdr:to>
      <xdr:col>41</xdr:col>
      <xdr:colOff>101600</xdr:colOff>
      <xdr:row>90</xdr:row>
      <xdr:rowOff>77043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54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93570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51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163246</xdr:rowOff>
    </xdr:from>
    <xdr:to>
      <xdr:col>36</xdr:col>
      <xdr:colOff>165100</xdr:colOff>
      <xdr:row>94</xdr:row>
      <xdr:rowOff>93396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1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109923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88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121106</xdr:rowOff>
    </xdr:from>
    <xdr:to>
      <xdr:col>85</xdr:col>
      <xdr:colOff>127000</xdr:colOff>
      <xdr:row>38</xdr:row>
      <xdr:rowOff>68983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64756"/>
          <a:ext cx="838200" cy="11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68983</xdr:rowOff>
    </xdr:from>
    <xdr:to>
      <xdr:col>81</xdr:col>
      <xdr:colOff>50800</xdr:colOff>
      <xdr:row>38</xdr:row>
      <xdr:rowOff>74855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84083"/>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74855</xdr:rowOff>
    </xdr:from>
    <xdr:to>
      <xdr:col>76</xdr:col>
      <xdr:colOff>114300</xdr:colOff>
      <xdr:row>38</xdr:row>
      <xdr:rowOff>76627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89955"/>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69156</xdr:rowOff>
    </xdr:from>
    <xdr:to>
      <xdr:col>71</xdr:col>
      <xdr:colOff>177800</xdr:colOff>
      <xdr:row>38</xdr:row>
      <xdr:rowOff>76627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84256"/>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70306</xdr:rowOff>
    </xdr:from>
    <xdr:to>
      <xdr:col>85</xdr:col>
      <xdr:colOff>177800</xdr:colOff>
      <xdr:row>38</xdr:row>
      <xdr:rowOff>456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93183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18183</xdr:rowOff>
    </xdr:from>
    <xdr:to>
      <xdr:col>81</xdr:col>
      <xdr:colOff>101600</xdr:colOff>
      <xdr:row>38</xdr:row>
      <xdr:rowOff>119783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3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110910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2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24055</xdr:rowOff>
    </xdr:from>
    <xdr:to>
      <xdr:col>76</xdr:col>
      <xdr:colOff>165100</xdr:colOff>
      <xdr:row>38</xdr:row>
      <xdr:rowOff>125655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116782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25827</xdr:rowOff>
    </xdr:from>
    <xdr:to>
      <xdr:col>72</xdr:col>
      <xdr:colOff>38100</xdr:colOff>
      <xdr:row>38</xdr:row>
      <xdr:rowOff>127427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118554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18356</xdr:rowOff>
    </xdr:from>
    <xdr:to>
      <xdr:col>67</xdr:col>
      <xdr:colOff>101600</xdr:colOff>
      <xdr:row>38</xdr:row>
      <xdr:rowOff>119956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111083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114754</xdr:rowOff>
    </xdr:from>
    <xdr:to>
      <xdr:col>85</xdr:col>
      <xdr:colOff>127000</xdr:colOff>
      <xdr:row>58</xdr:row>
      <xdr:rowOff>134500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10058854"/>
          <a:ext cx="8382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133867</xdr:rowOff>
    </xdr:from>
    <xdr:to>
      <xdr:col>81</xdr:col>
      <xdr:colOff>50800</xdr:colOff>
      <xdr:row>58</xdr:row>
      <xdr:rowOff>134500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10077967"/>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121688</xdr:rowOff>
    </xdr:from>
    <xdr:to>
      <xdr:col>76</xdr:col>
      <xdr:colOff>114300</xdr:colOff>
      <xdr:row>58</xdr:row>
      <xdr:rowOff>133867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10065788"/>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121688</xdr:rowOff>
    </xdr:from>
    <xdr:to>
      <xdr:col>71</xdr:col>
      <xdr:colOff>177800</xdr:colOff>
      <xdr:row>58</xdr:row>
      <xdr:rowOff>123052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10065788"/>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63954</xdr:rowOff>
    </xdr:from>
    <xdr:to>
      <xdr:col>85</xdr:col>
      <xdr:colOff>177800</xdr:colOff>
      <xdr:row>58</xdr:row>
      <xdr:rowOff>165554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100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150331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9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83700</xdr:rowOff>
    </xdr:from>
    <xdr:to>
      <xdr:col>81</xdr:col>
      <xdr:colOff>101600</xdr:colOff>
      <xdr:row>59</xdr:row>
      <xdr:rowOff>13850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100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1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83067</xdr:rowOff>
    </xdr:from>
    <xdr:to>
      <xdr:col>76</xdr:col>
      <xdr:colOff>165100</xdr:colOff>
      <xdr:row>59</xdr:row>
      <xdr:rowOff>13217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100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1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70888</xdr:rowOff>
    </xdr:from>
    <xdr:to>
      <xdr:col>72</xdr:col>
      <xdr:colOff>38100</xdr:colOff>
      <xdr:row>59</xdr:row>
      <xdr:rowOff>1038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100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163615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1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72252</xdr:rowOff>
    </xdr:from>
    <xdr:to>
      <xdr:col>67</xdr:col>
      <xdr:colOff>101600</xdr:colOff>
      <xdr:row>59</xdr:row>
      <xdr:rowOff>2402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100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164979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1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65632</xdr:rowOff>
    </xdr:from>
    <xdr:to>
      <xdr:col>85</xdr:col>
      <xdr:colOff>127000</xdr:colOff>
      <xdr:row>78</xdr:row>
      <xdr:rowOff>121882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38732"/>
          <a:ext cx="838200" cy="5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65632</xdr:rowOff>
    </xdr:from>
    <xdr:to>
      <xdr:col>81</xdr:col>
      <xdr:colOff>50800</xdr:colOff>
      <xdr:row>78</xdr:row>
      <xdr:rowOff>110711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38732"/>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61299</xdr:rowOff>
    </xdr:from>
    <xdr:to>
      <xdr:col>76</xdr:col>
      <xdr:colOff>114300</xdr:colOff>
      <xdr:row>78</xdr:row>
      <xdr:rowOff>110711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34399"/>
          <a:ext cx="8890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55597</xdr:rowOff>
    </xdr:from>
    <xdr:to>
      <xdr:col>71</xdr:col>
      <xdr:colOff>177800</xdr:colOff>
      <xdr:row>78</xdr:row>
      <xdr:rowOff>61299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28697"/>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71082</xdr:rowOff>
    </xdr:from>
    <xdr:to>
      <xdr:col>85</xdr:col>
      <xdr:colOff>177800</xdr:colOff>
      <xdr:row>79</xdr:row>
      <xdr:rowOff>1232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30459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14832</xdr:rowOff>
    </xdr:from>
    <xdr:to>
      <xdr:col>81</xdr:col>
      <xdr:colOff>101600</xdr:colOff>
      <xdr:row>78</xdr:row>
      <xdr:rowOff>116432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132959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59911</xdr:rowOff>
    </xdr:from>
    <xdr:to>
      <xdr:col>76</xdr:col>
      <xdr:colOff>165100</xdr:colOff>
      <xdr:row>78</xdr:row>
      <xdr:rowOff>161511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6588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2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10499</xdr:rowOff>
    </xdr:from>
    <xdr:to>
      <xdr:col>72</xdr:col>
      <xdr:colOff>38100</xdr:colOff>
      <xdr:row>78</xdr:row>
      <xdr:rowOff>112099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128626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1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4797</xdr:rowOff>
    </xdr:from>
    <xdr:to>
      <xdr:col>67</xdr:col>
      <xdr:colOff>101600</xdr:colOff>
      <xdr:row>78</xdr:row>
      <xdr:rowOff>106397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122924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147045</xdr:rowOff>
    </xdr:from>
    <xdr:to>
      <xdr:col>85</xdr:col>
      <xdr:colOff>127000</xdr:colOff>
      <xdr:row>98</xdr:row>
      <xdr:rowOff>148737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949145"/>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147045</xdr:rowOff>
    </xdr:from>
    <xdr:to>
      <xdr:col>81</xdr:col>
      <xdr:colOff>50800</xdr:colOff>
      <xdr:row>98</xdr:row>
      <xdr:rowOff>147469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949145"/>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146008</xdr:rowOff>
    </xdr:from>
    <xdr:to>
      <xdr:col>76</xdr:col>
      <xdr:colOff>114300</xdr:colOff>
      <xdr:row>98</xdr:row>
      <xdr:rowOff>147469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94810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141782</xdr:rowOff>
    </xdr:from>
    <xdr:to>
      <xdr:col>71</xdr:col>
      <xdr:colOff>177800</xdr:colOff>
      <xdr:row>98</xdr:row>
      <xdr:rowOff>146008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943882"/>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97937</xdr:rowOff>
    </xdr:from>
    <xdr:to>
      <xdr:col>85</xdr:col>
      <xdr:colOff>177800</xdr:colOff>
      <xdr:row>99</xdr:row>
      <xdr:rowOff>28087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9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12864</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96245</xdr:rowOff>
    </xdr:from>
    <xdr:to>
      <xdr:col>81</xdr:col>
      <xdr:colOff>101600</xdr:colOff>
      <xdr:row>99</xdr:row>
      <xdr:rowOff>26395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17522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96669</xdr:rowOff>
    </xdr:from>
    <xdr:to>
      <xdr:col>76</xdr:col>
      <xdr:colOff>165100</xdr:colOff>
      <xdr:row>99</xdr:row>
      <xdr:rowOff>26819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17946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95208</xdr:rowOff>
    </xdr:from>
    <xdr:to>
      <xdr:col>72</xdr:col>
      <xdr:colOff>38100</xdr:colOff>
      <xdr:row>99</xdr:row>
      <xdr:rowOff>25358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16485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90982</xdr:rowOff>
    </xdr:from>
    <xdr:to>
      <xdr:col>67</xdr:col>
      <xdr:colOff>101600</xdr:colOff>
      <xdr:row>99</xdr:row>
      <xdr:rowOff>21132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75966</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6419616"/>
          <a:ext cx="838200" cy="2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19502</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363152"/>
          <a:ext cx="889000" cy="29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25166</xdr:rowOff>
    </xdr:from>
    <xdr:to>
      <xdr:col>116</xdr:col>
      <xdr:colOff>114300</xdr:colOff>
      <xdr:row>37</xdr:row>
      <xdr:rowOff>126766</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48043</xdr:rowOff>
    </xdr:from>
    <xdr:ext cx="534377"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2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140152</xdr:rowOff>
    </xdr:from>
    <xdr:to>
      <xdr:col>98</xdr:col>
      <xdr:colOff>38100</xdr:colOff>
      <xdr:row>37</xdr:row>
      <xdr:rowOff>70302</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3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86829</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389111" y="60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2,995,608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3,277,192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1,981,672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1,922,406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円であり、中野地区復興産業拠点・双葉駅西地区復興拠点整備事業費のほか、復旧・復興事業の主要財源となる福島再生加速化交付金基金等積立金が含まれており、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今後も高水準で継続することが見込まれる。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526,447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395,865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新生活サポート交付金事業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年度事業終了）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土木費、災害復旧費は、町道等主要インフラに係る復旧・復興事業の継続により、前年度から減額となったものの、類似団体平均を上回っている。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％と高い水準にあるが、後年度の復旧・復興事業、公共施設の維持運営経費等に係る取崩しが見込まれる。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実質単年度収支の標準財政規模に対する比率は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減となっているものの、高い水準にある。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連結実施赤字比率について、赤字となっている会計はない。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一般会計は復旧・復興に係る事業の増加により、基金繰入金が増加している。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今後も財源確保に努めながら、黒字を維持する。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election activeCell="BY36" sqref="BY36:CM3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18613287</v>
      </c>
      <c r="BO4" s="449"/>
      <c r="BP4" s="449"/>
      <c r="BQ4" s="449"/>
      <c r="BR4" s="449"/>
      <c r="BS4" s="449"/>
      <c r="BT4" s="449"/>
      <c r="BU4" s="450"/>
      <c r="BV4" s="448">
        <v>33068901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56.4</v>
      </c>
      <c r="CU4" s="589"/>
      <c r="CV4" s="589"/>
      <c r="CW4" s="589"/>
      <c r="CX4" s="589"/>
      <c r="CY4" s="589"/>
      <c r="CZ4" s="589"/>
      <c r="DA4" s="590"/>
      <c r="DB4" s="588">
        <v>54.1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16592672</v>
      </c>
      <c r="BO5" s="420"/>
      <c r="BP5" s="420"/>
      <c r="BQ5" s="420"/>
      <c r="BR5" s="420"/>
      <c r="BS5" s="420"/>
      <c r="BT5" s="420"/>
      <c r="BU5" s="421"/>
      <c r="BV5" s="419">
        <v>31436167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73.400000000000006</v>
      </c>
      <c r="CU5" s="417"/>
      <c r="CV5" s="417"/>
      <c r="CW5" s="417"/>
      <c r="CX5" s="417"/>
      <c r="CY5" s="417"/>
      <c r="CZ5" s="417"/>
      <c r="DA5" s="418"/>
      <c r="DB5" s="416">
        <v>66.3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2020615</v>
      </c>
      <c r="BO6" s="420"/>
      <c r="BP6" s="420"/>
      <c r="BQ6" s="420"/>
      <c r="BR6" s="420"/>
      <c r="BS6" s="420"/>
      <c r="BT6" s="420"/>
      <c r="BU6" s="421"/>
      <c r="BV6" s="419">
        <v>1632734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73.400000000000006</v>
      </c>
      <c r="CU6" s="563"/>
      <c r="CV6" s="563"/>
      <c r="CW6" s="563"/>
      <c r="CX6" s="563"/>
      <c r="CY6" s="563"/>
      <c r="CZ6" s="563"/>
      <c r="DA6" s="564"/>
      <c r="DB6" s="562">
        <v>66.3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573068</v>
      </c>
      <c r="BO7" s="420"/>
      <c r="BP7" s="420"/>
      <c r="BQ7" s="420"/>
      <c r="BR7" s="420"/>
      <c r="BS7" s="420"/>
      <c r="BT7" s="420"/>
      <c r="BU7" s="421"/>
      <c r="BV7" s="419">
        <v>178425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2568765</v>
      </c>
      <c r="CU7" s="420"/>
      <c r="CV7" s="420"/>
      <c r="CW7" s="420"/>
      <c r="CX7" s="420"/>
      <c r="CY7" s="420"/>
      <c r="CZ7" s="420"/>
      <c r="DA7" s="421"/>
      <c r="DB7" s="419">
        <v>2687203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1447547</v>
      </c>
      <c r="BO8" s="420"/>
      <c r="BP8" s="420"/>
      <c r="BQ8" s="420"/>
      <c r="BR8" s="420"/>
      <c r="BS8" s="420"/>
      <c r="BT8" s="420"/>
      <c r="BU8" s="421"/>
      <c r="BV8" s="419">
        <v>1454309</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0.69</v>
      </c>
      <c r="CU8" s="523"/>
      <c r="CV8" s="523"/>
      <c r="CW8" s="523"/>
      <c r="CX8" s="523"/>
      <c r="CY8" s="523"/>
      <c r="CZ8" s="523"/>
      <c r="DA8" s="524"/>
      <c r="DB8" s="522">
        <v>0.7</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-6762</v>
      </c>
      <c r="BO9" s="420"/>
      <c r="BP9" s="420"/>
      <c r="BQ9" s="420"/>
      <c r="BR9" s="420"/>
      <c r="BS9" s="420"/>
      <c r="BT9" s="420"/>
      <c r="BU9" s="421"/>
      <c r="BV9" s="419">
        <v>244763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2.7</v>
      </c>
      <c r="CU9" s="417"/>
      <c r="CV9" s="417"/>
      <c r="CW9" s="417"/>
      <c r="CX9" s="417"/>
      <c r="CY9" s="417"/>
      <c r="CZ9" s="417"/>
      <c r="DA9" s="418"/>
      <c r="DB9" s="416">
        <v>1.9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0</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730941</v>
      </c>
      <c r="BO10" s="420"/>
      <c r="BP10" s="420"/>
      <c r="BQ10" s="420"/>
      <c r="BR10" s="420"/>
      <c r="BS10" s="420"/>
      <c r="BT10" s="420"/>
      <c r="BU10" s="421"/>
      <c r="BV10" s="419">
        <v>611443</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124</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5539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500000</v>
      </c>
      <c r="BO12" s="420"/>
      <c r="BP12" s="420"/>
      <c r="BQ12" s="420"/>
      <c r="BR12" s="420"/>
      <c r="BS12" s="420"/>
      <c r="BT12" s="420"/>
      <c r="BU12" s="421"/>
      <c r="BV12" s="419">
        <v>500000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5510</v>
      </c>
      <c r="S13" s="507"/>
      <c r="T13" s="507"/>
      <c r="U13" s="507"/>
      <c r="V13" s="508"/>
      <c r="W13" s="509" t="s">
        <v>142</v>
      </c>
      <c r="X13" s="405"/>
      <c r="Y13" s="405"/>
      <c r="Z13" s="405"/>
      <c r="AA13" s="405"/>
      <c r="AB13" s="406"/>
      <c r="AC13" s="372" t="s">
        <v>140</v>
      </c>
      <c r="AD13" s="373"/>
      <c r="AE13" s="373"/>
      <c r="AF13" s="373"/>
      <c r="AG13" s="374"/>
      <c r="AH13" s="372" t="s">
        <v>140</v>
      </c>
      <c r="AI13" s="373"/>
      <c r="AJ13" s="373"/>
      <c r="AK13" s="373"/>
      <c r="AL13" s="432"/>
      <c r="AM13" s="476" t="s">
        <v>143</v>
      </c>
      <c r="AN13" s="376"/>
      <c r="AO13" s="376"/>
      <c r="AP13" s="376"/>
      <c r="AQ13" s="376"/>
      <c r="AR13" s="376"/>
      <c r="AS13" s="376"/>
      <c r="AT13" s="377"/>
      <c r="AU13" s="477" t="s">
        <v>104</v>
      </c>
      <c r="AV13" s="478"/>
      <c r="AW13" s="478"/>
      <c r="AX13" s="478"/>
      <c r="AY13" s="433" t="s">
        <v>144</v>
      </c>
      <c r="AZ13" s="434"/>
      <c r="BA13" s="434"/>
      <c r="BB13" s="434"/>
      <c r="BC13" s="434"/>
      <c r="BD13" s="434"/>
      <c r="BE13" s="434"/>
      <c r="BF13" s="434"/>
      <c r="BG13" s="434"/>
      <c r="BH13" s="434"/>
      <c r="BI13" s="434"/>
      <c r="BJ13" s="434"/>
      <c r="BK13" s="434"/>
      <c r="BL13" s="434"/>
      <c r="BM13" s="435"/>
      <c r="BN13" s="419">
        <v>224179</v>
      </c>
      <c r="BO13" s="420"/>
      <c r="BP13" s="420"/>
      <c r="BQ13" s="420"/>
      <c r="BR13" s="420"/>
      <c r="BS13" s="420"/>
      <c r="BT13" s="420"/>
      <c r="BU13" s="421"/>
      <c r="BV13" s="419">
        <v>356206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v>
      </c>
      <c r="CU13" s="417"/>
      <c r="CV13" s="417"/>
      <c r="CW13" s="417"/>
      <c r="CX13" s="417"/>
      <c r="CY13" s="417"/>
      <c r="CZ13" s="417"/>
      <c r="DA13" s="418"/>
      <c r="DB13" s="416">
        <v>4.4000000000000004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5641</v>
      </c>
      <c r="S14" s="507"/>
      <c r="T14" s="507"/>
      <c r="U14" s="507"/>
      <c r="V14" s="508"/>
      <c r="W14" s="510"/>
      <c r="X14" s="408"/>
      <c r="Y14" s="408"/>
      <c r="Z14" s="408"/>
      <c r="AA14" s="408"/>
      <c r="AB14" s="409"/>
      <c r="AC14" s="499" t="s">
        <v>140</v>
      </c>
      <c r="AD14" s="500"/>
      <c r="AE14" s="500"/>
      <c r="AF14" s="500"/>
      <c r="AG14" s="501"/>
      <c r="AH14" s="499" t="s">
        <v>140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5612</v>
      </c>
      <c r="S15" s="507"/>
      <c r="T15" s="507"/>
      <c r="U15" s="507"/>
      <c r="V15" s="508"/>
      <c r="W15" s="509" t="s">
        <v>148</v>
      </c>
      <c r="X15" s="405"/>
      <c r="Y15" s="405"/>
      <c r="Z15" s="405"/>
      <c r="AA15" s="405"/>
      <c r="AB15" s="406"/>
      <c r="AC15" s="372" t="s">
        <v>140</v>
      </c>
      <c r="AD15" s="373"/>
      <c r="AE15" s="373"/>
      <c r="AF15" s="373"/>
      <c r="AG15" s="374"/>
      <c r="AH15" s="372" t="s">
        <v>140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1426924</v>
      </c>
      <c r="BO15" s="449"/>
      <c r="BP15" s="449"/>
      <c r="BQ15" s="449"/>
      <c r="BR15" s="449"/>
      <c r="BS15" s="449"/>
      <c r="BT15" s="449"/>
      <c r="BU15" s="450"/>
      <c r="BV15" s="448">
        <v>1424283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t="s">
        <v>140</v>
      </c>
      <c r="AD16" s="500"/>
      <c r="AE16" s="500"/>
      <c r="AF16" s="500"/>
      <c r="AG16" s="501"/>
      <c r="AH16" s="499" t="s">
        <v>140</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2097389</v>
      </c>
      <c r="BO16" s="420"/>
      <c r="BP16" s="420"/>
      <c r="BQ16" s="420"/>
      <c r="BR16" s="420"/>
      <c r="BS16" s="420"/>
      <c r="BT16" s="420"/>
      <c r="BU16" s="421"/>
      <c r="BV16" s="419">
        <v>2097261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t="s">
        <v>140</v>
      </c>
      <c r="AD17" s="373"/>
      <c r="AE17" s="373"/>
      <c r="AF17" s="373"/>
      <c r="AG17" s="374"/>
      <c r="AH17" s="372" t="s">
        <v>140</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1844938</v>
      </c>
      <c r="BO17" s="420"/>
      <c r="BP17" s="420"/>
      <c r="BQ17" s="420"/>
      <c r="BR17" s="420"/>
      <c r="BS17" s="420"/>
      <c r="BT17" s="420"/>
      <c r="BU17" s="421"/>
      <c r="BV17" s="419">
        <v>1845930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51.42</v>
      </c>
      <c r="M18" s="472"/>
      <c r="N18" s="472"/>
      <c r="O18" s="472"/>
      <c r="P18" s="472"/>
      <c r="Q18" s="472"/>
      <c r="R18" s="473"/>
      <c r="S18" s="473"/>
      <c r="T18" s="473"/>
      <c r="U18" s="473"/>
      <c r="V18" s="474"/>
      <c r="W18" s="490"/>
      <c r="X18" s="491"/>
      <c r="Y18" s="491"/>
      <c r="Z18" s="491"/>
      <c r="AA18" s="491"/>
      <c r="AB18" s="515"/>
      <c r="AC18" s="389" t="s">
        <v>158</v>
      </c>
      <c r="AD18" s="390"/>
      <c r="AE18" s="390"/>
      <c r="AF18" s="390"/>
      <c r="AG18" s="475"/>
      <c r="AH18" s="389" t="s">
        <v>159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1619063</v>
      </c>
      <c r="BO18" s="420"/>
      <c r="BP18" s="420"/>
      <c r="BQ18" s="420"/>
      <c r="BR18" s="420"/>
      <c r="BS18" s="420"/>
      <c r="BT18" s="420"/>
      <c r="BU18" s="421"/>
      <c r="BV18" s="419">
        <v>1481622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7311150</v>
      </c>
      <c r="BO19" s="420"/>
      <c r="BP19" s="420"/>
      <c r="BQ19" s="420"/>
      <c r="BR19" s="420"/>
      <c r="BS19" s="420"/>
      <c r="BT19" s="420"/>
      <c r="BU19" s="421"/>
      <c r="BV19" s="419">
        <v>10624252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1255854</v>
      </c>
      <c r="BO22" s="449"/>
      <c r="BP22" s="449"/>
      <c r="BQ22" s="449"/>
      <c r="BR22" s="449"/>
      <c r="BS22" s="449"/>
      <c r="BT22" s="449"/>
      <c r="BU22" s="450"/>
      <c r="BV22" s="448">
        <v>1442026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1255854</v>
      </c>
      <c r="BO23" s="420"/>
      <c r="BP23" s="420"/>
      <c r="BQ23" s="420"/>
      <c r="BR23" s="420"/>
      <c r="BS23" s="420"/>
      <c r="BT23" s="420"/>
      <c r="BU23" s="421"/>
      <c r="BV23" s="419">
        <v>1442026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7660</v>
      </c>
      <c r="R24" s="373"/>
      <c r="S24" s="373"/>
      <c r="T24" s="373"/>
      <c r="U24" s="373"/>
      <c r="V24" s="374"/>
      <c r="W24" s="462"/>
      <c r="X24" s="399"/>
      <c r="Y24" s="400"/>
      <c r="Z24" s="375" t="s">
        <v>174</v>
      </c>
      <c r="AA24" s="376"/>
      <c r="AB24" s="376"/>
      <c r="AC24" s="376"/>
      <c r="AD24" s="376"/>
      <c r="AE24" s="376"/>
      <c r="AF24" s="376"/>
      <c r="AG24" s="377"/>
      <c r="AH24" s="372">
        <v>96</v>
      </c>
      <c r="AI24" s="373"/>
      <c r="AJ24" s="373"/>
      <c r="AK24" s="373"/>
      <c r="AL24" s="374"/>
      <c r="AM24" s="372">
        <v>276672</v>
      </c>
      <c r="AN24" s="373"/>
      <c r="AO24" s="373"/>
      <c r="AP24" s="373"/>
      <c r="AQ24" s="373"/>
      <c r="AR24" s="374"/>
      <c r="AS24" s="372">
        <v>2882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278469</v>
      </c>
      <c r="BO24" s="420"/>
      <c r="BP24" s="420"/>
      <c r="BQ24" s="420"/>
      <c r="BR24" s="420"/>
      <c r="BS24" s="420"/>
      <c r="BT24" s="420"/>
      <c r="BU24" s="421"/>
      <c r="BV24" s="419">
        <v>310462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2</v>
      </c>
      <c r="M25" s="373"/>
      <c r="N25" s="373"/>
      <c r="O25" s="373"/>
      <c r="P25" s="374"/>
      <c r="Q25" s="372">
        <v>6010</v>
      </c>
      <c r="R25" s="373"/>
      <c r="S25" s="373"/>
      <c r="T25" s="373"/>
      <c r="U25" s="373"/>
      <c r="V25" s="374"/>
      <c r="W25" s="462"/>
      <c r="X25" s="399"/>
      <c r="Y25" s="400"/>
      <c r="Z25" s="375" t="s">
        <v>177</v>
      </c>
      <c r="AA25" s="376"/>
      <c r="AB25" s="376"/>
      <c r="AC25" s="376"/>
      <c r="AD25" s="376"/>
      <c r="AE25" s="376"/>
      <c r="AF25" s="376"/>
      <c r="AG25" s="377"/>
      <c r="AH25" s="372" t="s">
        <v>158</v>
      </c>
      <c r="AI25" s="373"/>
      <c r="AJ25" s="373"/>
      <c r="AK25" s="373"/>
      <c r="AL25" s="374"/>
      <c r="AM25" s="372" t="s">
        <v>158</v>
      </c>
      <c r="AN25" s="373"/>
      <c r="AO25" s="373"/>
      <c r="AP25" s="373"/>
      <c r="AQ25" s="373"/>
      <c r="AR25" s="374"/>
      <c r="AS25" s="372" t="s">
        <v>158</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2512910</v>
      </c>
      <c r="BO25" s="449"/>
      <c r="BP25" s="449"/>
      <c r="BQ25" s="449"/>
      <c r="BR25" s="449"/>
      <c r="BS25" s="449"/>
      <c r="BT25" s="449"/>
      <c r="BU25" s="450"/>
      <c r="BV25" s="448">
        <v>4826463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5550</v>
      </c>
      <c r="R26" s="373"/>
      <c r="S26" s="373"/>
      <c r="T26" s="373"/>
      <c r="U26" s="373"/>
      <c r="V26" s="374"/>
      <c r="W26" s="462"/>
      <c r="X26" s="399"/>
      <c r="Y26" s="400"/>
      <c r="Z26" s="375" t="s">
        <v>180</v>
      </c>
      <c r="AA26" s="430"/>
      <c r="AB26" s="430"/>
      <c r="AC26" s="430"/>
      <c r="AD26" s="430"/>
      <c r="AE26" s="430"/>
      <c r="AF26" s="430"/>
      <c r="AG26" s="431"/>
      <c r="AH26" s="372">
        <v>2</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158</v>
      </c>
      <c r="BO26" s="420"/>
      <c r="BP26" s="420"/>
      <c r="BQ26" s="420"/>
      <c r="BR26" s="420"/>
      <c r="BS26" s="420"/>
      <c r="BT26" s="420"/>
      <c r="BU26" s="421"/>
      <c r="BV26" s="419" t="s">
        <v>158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2890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9990</v>
      </c>
      <c r="AN27" s="373"/>
      <c r="AO27" s="373"/>
      <c r="AP27" s="373"/>
      <c r="AQ27" s="373"/>
      <c r="AR27" s="374"/>
      <c r="AS27" s="372">
        <v>3330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220700</v>
      </c>
      <c r="BO27" s="454"/>
      <c r="BP27" s="454"/>
      <c r="BQ27" s="454"/>
      <c r="BR27" s="454"/>
      <c r="BS27" s="454"/>
      <c r="BT27" s="454"/>
      <c r="BU27" s="455"/>
      <c r="BV27" s="453">
        <v>220700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2480</v>
      </c>
      <c r="R28" s="373"/>
      <c r="S28" s="373"/>
      <c r="T28" s="373"/>
      <c r="U28" s="373"/>
      <c r="V28" s="374"/>
      <c r="W28" s="462"/>
      <c r="X28" s="399"/>
      <c r="Y28" s="400"/>
      <c r="Z28" s="375" t="s">
        <v>188</v>
      </c>
      <c r="AA28" s="376"/>
      <c r="AB28" s="376"/>
      <c r="AC28" s="376"/>
      <c r="AD28" s="376"/>
      <c r="AE28" s="376"/>
      <c r="AF28" s="376"/>
      <c r="AG28" s="377"/>
      <c r="AH28" s="372" t="s">
        <v>158</v>
      </c>
      <c r="AI28" s="373"/>
      <c r="AJ28" s="373"/>
      <c r="AK28" s="373"/>
      <c r="AL28" s="374"/>
      <c r="AM28" s="372" t="s">
        <v>140</v>
      </c>
      <c r="AN28" s="373"/>
      <c r="AO28" s="373"/>
      <c r="AP28" s="373"/>
      <c r="AQ28" s="373"/>
      <c r="AR28" s="374"/>
      <c r="AS28" s="372" t="s">
        <v>159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3593826</v>
      </c>
      <c r="BO28" s="449"/>
      <c r="BP28" s="449"/>
      <c r="BQ28" s="449"/>
      <c r="BR28" s="449"/>
      <c r="BS28" s="449"/>
      <c r="BT28" s="449"/>
      <c r="BU28" s="450"/>
      <c r="BV28" s="448">
        <v>3362885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6</v>
      </c>
      <c r="M29" s="373"/>
      <c r="N29" s="373"/>
      <c r="O29" s="373"/>
      <c r="P29" s="374"/>
      <c r="Q29" s="372">
        <v>2320</v>
      </c>
      <c r="R29" s="373"/>
      <c r="S29" s="373"/>
      <c r="T29" s="373"/>
      <c r="U29" s="373"/>
      <c r="V29" s="374"/>
      <c r="W29" s="463"/>
      <c r="X29" s="464"/>
      <c r="Y29" s="465"/>
      <c r="Z29" s="375" t="s">
        <v>191</v>
      </c>
      <c r="AA29" s="376"/>
      <c r="AB29" s="376"/>
      <c r="AC29" s="376"/>
      <c r="AD29" s="376"/>
      <c r="AE29" s="376"/>
      <c r="AF29" s="376"/>
      <c r="AG29" s="377"/>
      <c r="AH29" s="372">
        <v>99</v>
      </c>
      <c r="AI29" s="373"/>
      <c r="AJ29" s="373"/>
      <c r="AK29" s="373"/>
      <c r="AL29" s="374"/>
      <c r="AM29" s="372">
        <v>286662</v>
      </c>
      <c r="AN29" s="373"/>
      <c r="AO29" s="373"/>
      <c r="AP29" s="373"/>
      <c r="AQ29" s="373"/>
      <c r="AR29" s="374"/>
      <c r="AS29" s="372">
        <v>2896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667</v>
      </c>
      <c r="BO29" s="420"/>
      <c r="BP29" s="420"/>
      <c r="BQ29" s="420"/>
      <c r="BR29" s="420"/>
      <c r="BS29" s="420"/>
      <c r="BT29" s="420"/>
      <c r="BU29" s="421"/>
      <c r="BV29" s="419">
        <v>667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89.5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66326813</v>
      </c>
      <c r="BO30" s="454"/>
      <c r="BP30" s="454"/>
      <c r="BQ30" s="454"/>
      <c r="BR30" s="454"/>
      <c r="BS30" s="454"/>
      <c r="BT30" s="454"/>
      <c r="BU30" s="455"/>
      <c r="BV30" s="453">
        <v>73980038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双葉地方広域市町村圏組合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一般社団法人ふたばプロジェクト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公有林整備事業特別会計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双葉地方広域市町村圏組合　下水道事業特別会計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双葉地方水道企業団　水道事業会計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双葉地方水道企業団　工業用水道事業会計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福島県市町村総合事務組合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福島県市町村総合事務組合　消防補償等特別会計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福島県市町村総合事務組合　消防賞じゅつ金特別会計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福島県市町村総合事務組合　非常勤職員公務災害補償特別会計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福島県市町村総合事務組合　自治会館管理特別会計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福島県後期高齢者医療広域連合　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xCsd/Hz2oo7fKEmrFRGBEqe/GzMdQNybprf8sSjVUeT2z53gDzy1xbhk1O59pxQyfY9/Rf4cH1QnieKAawZA==" saltValue="/pNwk2+yU0D7JumJ3fst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572</v>
      </c>
      <c r="D34" s="1151"/>
      <c r="E34" s="1152"/>
      <c r="F34" s="32">
        <v>34.71</v>
      </c>
      <c r="G34" s="33">
        <v>52.52</v>
      </c>
      <c r="H34" s="33">
        <v>48.94</v>
      </c>
      <c r="I34" s="33">
        <v>54.11</v>
      </c>
      <c r="J34" s="34">
        <v>56.35</v>
      </c>
      <c r="K34" s="22"/>
      <c r="L34" s="22"/>
      <c r="M34" s="22"/>
      <c r="N34" s="22"/>
      <c r="O34" s="22"/>
      <c r="P34" s="22"/>
    </row>
    <row r="35" spans="1:16" ht="39" customHeight="1" x14ac:dyDescent="0.15">
      <c r="A35" s="22"/>
      <c r="B35" s="35"/>
      <c r="C35" s="1145" t="s">
        <v>573</v>
      </c>
      <c r="D35" s="1146"/>
      <c r="E35" s="1147"/>
      <c r="F35" s="36">
        <v>0.37</v>
      </c>
      <c r="G35" s="37">
        <v>1.01</v>
      </c>
      <c r="H35" s="37">
        <v>2.2799999999999998</v>
      </c>
      <c r="I35" s="37">
        <v>2.37</v>
      </c>
      <c r="J35" s="38">
        <v>3.1</v>
      </c>
      <c r="K35" s="22"/>
      <c r="L35" s="22"/>
      <c r="M35" s="22"/>
      <c r="N35" s="22"/>
      <c r="O35" s="22"/>
      <c r="P35" s="22"/>
    </row>
    <row r="36" spans="1:16" ht="39" customHeight="1" x14ac:dyDescent="0.15">
      <c r="A36" s="22"/>
      <c r="B36" s="35"/>
      <c r="C36" s="1145" t="s">
        <v>574</v>
      </c>
      <c r="D36" s="1146"/>
      <c r="E36" s="1147"/>
      <c r="F36" s="36">
        <v>0.01</v>
      </c>
      <c r="G36" s="37">
        <v>0.09</v>
      </c>
      <c r="H36" s="37">
        <v>0.56999999999999995</v>
      </c>
      <c r="I36" s="37">
        <v>1.33</v>
      </c>
      <c r="J36" s="38">
        <v>1.31</v>
      </c>
      <c r="K36" s="22"/>
      <c r="L36" s="22"/>
      <c r="M36" s="22"/>
      <c r="N36" s="22"/>
      <c r="O36" s="22"/>
      <c r="P36" s="22"/>
    </row>
    <row r="37" spans="1:16" ht="39" customHeight="1" x14ac:dyDescent="0.15">
      <c r="A37" s="22"/>
      <c r="B37" s="35"/>
      <c r="C37" s="1145" t="s">
        <v>575</v>
      </c>
      <c r="D37" s="1146"/>
      <c r="E37" s="1147"/>
      <c r="F37" s="36">
        <v>6.49</v>
      </c>
      <c r="G37" s="37">
        <v>7.66</v>
      </c>
      <c r="H37" s="37">
        <v>3.56</v>
      </c>
      <c r="I37" s="37">
        <v>0.31</v>
      </c>
      <c r="J37" s="38">
        <v>0.48</v>
      </c>
      <c r="K37" s="22"/>
      <c r="L37" s="22"/>
      <c r="M37" s="22"/>
      <c r="N37" s="22"/>
      <c r="O37" s="22"/>
      <c r="P37" s="22"/>
    </row>
    <row r="38" spans="1:16" ht="39" customHeight="1" x14ac:dyDescent="0.15">
      <c r="A38" s="22"/>
      <c r="B38" s="35"/>
      <c r="C38" s="1145" t="s">
        <v>576</v>
      </c>
      <c r="D38" s="1146"/>
      <c r="E38" s="1147"/>
      <c r="F38" s="36">
        <v>0.12</v>
      </c>
      <c r="G38" s="37">
        <v>0.03</v>
      </c>
      <c r="H38" s="37">
        <v>0.02</v>
      </c>
      <c r="I38" s="37">
        <v>0.02</v>
      </c>
      <c r="J38" s="38">
        <v>0.02</v>
      </c>
      <c r="K38" s="22"/>
      <c r="L38" s="22"/>
      <c r="M38" s="22"/>
      <c r="N38" s="22"/>
      <c r="O38" s="22"/>
      <c r="P38" s="22"/>
    </row>
    <row r="39" spans="1:16" ht="39" customHeight="1" x14ac:dyDescent="0.15">
      <c r="A39" s="22"/>
      <c r="B39" s="35"/>
      <c r="C39" s="1145" t="s">
        <v>577</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579</v>
      </c>
      <c r="D43" s="1149"/>
      <c r="E43" s="1150"/>
      <c r="F43" s="41">
        <v>0</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5FFExmYemiRdE/j74o13IV/ZqvMbD1+BXfbI1xwg0LM3BVTbo2GKwkdjA4hnbiAF98S9dunZMJX5qyGFgTgiQ==" saltValue="YlTi1s8Fm4/4wZOmrJlL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topLeftCell="E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234</v>
      </c>
      <c r="L45" s="60">
        <v>217</v>
      </c>
      <c r="M45" s="60">
        <v>208</v>
      </c>
      <c r="N45" s="60">
        <v>204</v>
      </c>
      <c r="O45" s="61">
        <v>195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173</v>
      </c>
      <c r="L48" s="64">
        <v>139</v>
      </c>
      <c r="M48" s="64">
        <v>144</v>
      </c>
      <c r="N48" s="64">
        <v>135</v>
      </c>
      <c r="O48" s="65">
        <v>123</v>
      </c>
      <c r="P48" s="48"/>
      <c r="Q48" s="48"/>
      <c r="R48" s="48"/>
      <c r="S48" s="48"/>
      <c r="T48" s="48"/>
      <c r="U48" s="48"/>
    </row>
    <row r="49" spans="1:21" ht="30.75" customHeight="1" x14ac:dyDescent="0.15">
      <c r="A49" s="48"/>
      <c r="B49" s="1178"/>
      <c r="C49" s="1179"/>
      <c r="D49" s="62"/>
      <c r="E49" s="1155" t="s">
        <v>16</v>
      </c>
      <c r="F49" s="1155"/>
      <c r="G49" s="1155"/>
      <c r="H49" s="1155"/>
      <c r="I49" s="1155"/>
      <c r="J49" s="1156"/>
      <c r="K49" s="63">
        <v>28</v>
      </c>
      <c r="L49" s="64">
        <v>24</v>
      </c>
      <c r="M49" s="64">
        <v>25</v>
      </c>
      <c r="N49" s="64">
        <v>33</v>
      </c>
      <c r="O49" s="65">
        <v>32</v>
      </c>
      <c r="P49" s="48"/>
      <c r="Q49" s="48"/>
      <c r="R49" s="48"/>
      <c r="S49" s="48"/>
      <c r="T49" s="48"/>
      <c r="U49" s="48"/>
    </row>
    <row r="50" spans="1:21" ht="30.75" customHeight="1" x14ac:dyDescent="0.15">
      <c r="A50" s="48"/>
      <c r="B50" s="1178"/>
      <c r="C50" s="1179"/>
      <c r="D50" s="62"/>
      <c r="E50" s="1155" t="s">
        <v>17</v>
      </c>
      <c r="F50" s="1155"/>
      <c r="G50" s="1155"/>
      <c r="H50" s="1155"/>
      <c r="I50" s="1155"/>
      <c r="J50" s="1156"/>
      <c r="K50" s="63">
        <v>13</v>
      </c>
      <c r="L50" s="64">
        <v>13</v>
      </c>
      <c r="M50" s="64">
        <v>12</v>
      </c>
      <c r="N50" s="64">
        <v>12</v>
      </c>
      <c r="O50" s="65">
        <v>12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291</v>
      </c>
      <c r="L52" s="64">
        <v>290</v>
      </c>
      <c r="M52" s="64">
        <v>290</v>
      </c>
      <c r="N52" s="64">
        <v>287</v>
      </c>
      <c r="O52" s="65">
        <v>280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157</v>
      </c>
      <c r="L53" s="69">
        <v>103</v>
      </c>
      <c r="M53" s="69">
        <v>99</v>
      </c>
      <c r="N53" s="69">
        <v>97</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sheetData>
  <sheetProtection algorithmName="SHA-512" hashValue="xr7Ld4p4aKWWU7KuU4zZUdsRVTreZuUbgZZF/QiZc/Wl/fEx4sJshyTy6j6QlcU6ICe/EP0zGFDSNN9YQYR1GA==" saltValue="U2FLMasQMdRYZ5fud7yX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0"/>
  <sheetViews>
    <sheetView showGridLines="0" topLeftCell="E46"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2025</v>
      </c>
      <c r="J41" s="356">
        <v>1825</v>
      </c>
      <c r="K41" s="356">
        <v>1635</v>
      </c>
      <c r="L41" s="356">
        <v>1442</v>
      </c>
      <c r="M41" s="357">
        <v>1256</v>
      </c>
    </row>
    <row r="42" spans="2:13" ht="27.75" customHeight="1" x14ac:dyDescent="0.15">
      <c r="B42" s="1186"/>
      <c r="C42" s="1187"/>
      <c r="D42" s="106"/>
      <c r="E42" s="1190" t="s">
        <v>34</v>
      </c>
      <c r="F42" s="1190"/>
      <c r="G42" s="1190"/>
      <c r="H42" s="1191"/>
      <c r="I42" s="358">
        <v>48</v>
      </c>
      <c r="J42" s="359">
        <v>36</v>
      </c>
      <c r="K42" s="359">
        <v>24</v>
      </c>
      <c r="L42" s="359">
        <v>12</v>
      </c>
      <c r="M42" s="360" t="s">
        <v>525</v>
      </c>
    </row>
    <row r="43" spans="2:13" ht="27.75" customHeight="1" x14ac:dyDescent="0.15">
      <c r="B43" s="1186"/>
      <c r="C43" s="1187"/>
      <c r="D43" s="106"/>
      <c r="E43" s="1190" t="s">
        <v>35</v>
      </c>
      <c r="F43" s="1190"/>
      <c r="G43" s="1190"/>
      <c r="H43" s="1191"/>
      <c r="I43" s="358">
        <v>896</v>
      </c>
      <c r="J43" s="359">
        <v>824</v>
      </c>
      <c r="K43" s="359">
        <v>712</v>
      </c>
      <c r="L43" s="359">
        <v>596</v>
      </c>
      <c r="M43" s="360">
        <v>503</v>
      </c>
    </row>
    <row r="44" spans="2:13" ht="27.75" customHeight="1" x14ac:dyDescent="0.15">
      <c r="B44" s="1186"/>
      <c r="C44" s="1187"/>
      <c r="D44" s="106"/>
      <c r="E44" s="1190" t="s">
        <v>36</v>
      </c>
      <c r="F44" s="1190"/>
      <c r="G44" s="1190"/>
      <c r="H44" s="1191"/>
      <c r="I44" s="358">
        <v>50</v>
      </c>
      <c r="J44" s="359">
        <v>42</v>
      </c>
      <c r="K44" s="359">
        <v>35</v>
      </c>
      <c r="L44" s="359">
        <v>29</v>
      </c>
      <c r="M44" s="360">
        <v>23</v>
      </c>
    </row>
    <row r="45" spans="2:13" ht="27.75" customHeight="1" x14ac:dyDescent="0.15">
      <c r="B45" s="1186"/>
      <c r="C45" s="1187"/>
      <c r="D45" s="106"/>
      <c r="E45" s="1190" t="s">
        <v>37</v>
      </c>
      <c r="F45" s="1190"/>
      <c r="G45" s="1190"/>
      <c r="H45" s="1191"/>
      <c r="I45" s="358" t="s">
        <v>525</v>
      </c>
      <c r="J45" s="359" t="s">
        <v>525</v>
      </c>
      <c r="K45" s="359" t="s">
        <v>525</v>
      </c>
      <c r="L45" s="359" t="s">
        <v>525</v>
      </c>
      <c r="M45" s="360" t="s">
        <v>525</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8208</v>
      </c>
      <c r="J50" s="359">
        <v>10848</v>
      </c>
      <c r="K50" s="359">
        <v>18690</v>
      </c>
      <c r="L50" s="359">
        <v>18779</v>
      </c>
      <c r="M50" s="360">
        <v>16939</v>
      </c>
    </row>
    <row r="51" spans="2:13" ht="27.75" customHeight="1" x14ac:dyDescent="0.15">
      <c r="B51" s="1186"/>
      <c r="C51" s="1187"/>
      <c r="D51" s="106"/>
      <c r="E51" s="1190" t="s">
        <v>44</v>
      </c>
      <c r="F51" s="1190"/>
      <c r="G51" s="1190"/>
      <c r="H51" s="1191"/>
      <c r="I51" s="358" t="s">
        <v>525</v>
      </c>
      <c r="J51" s="359" t="s">
        <v>525</v>
      </c>
      <c r="K51" s="359" t="s">
        <v>525</v>
      </c>
      <c r="L51" s="359" t="s">
        <v>525</v>
      </c>
      <c r="M51" s="360" t="s">
        <v>525</v>
      </c>
    </row>
    <row r="52" spans="2:13" ht="27.75" customHeight="1" x14ac:dyDescent="0.15">
      <c r="B52" s="1188"/>
      <c r="C52" s="1189"/>
      <c r="D52" s="106"/>
      <c r="E52" s="1190" t="s">
        <v>45</v>
      </c>
      <c r="F52" s="1190"/>
      <c r="G52" s="1190"/>
      <c r="H52" s="1191"/>
      <c r="I52" s="358">
        <v>3197</v>
      </c>
      <c r="J52" s="359">
        <v>3066</v>
      </c>
      <c r="K52" s="359">
        <v>2935</v>
      </c>
      <c r="L52" s="359">
        <v>2787</v>
      </c>
      <c r="M52" s="360">
        <v>2573</v>
      </c>
    </row>
    <row r="53" spans="2:13" ht="27.75" customHeight="1" thickBot="1" x14ac:dyDescent="0.2">
      <c r="B53" s="1192" t="s">
        <v>46</v>
      </c>
      <c r="C53" s="1193"/>
      <c r="D53" s="110"/>
      <c r="E53" s="1194" t="s">
        <v>47</v>
      </c>
      <c r="F53" s="1194"/>
      <c r="G53" s="1194"/>
      <c r="H53" s="1195"/>
      <c r="I53" s="361">
        <v>-8386</v>
      </c>
      <c r="J53" s="362">
        <v>-11188</v>
      </c>
      <c r="K53" s="362">
        <v>-19220</v>
      </c>
      <c r="L53" s="362">
        <v>-19486</v>
      </c>
      <c r="M53" s="363">
        <v>-17730</v>
      </c>
    </row>
    <row r="54" spans="2:13" ht="27.75" customHeight="1" x14ac:dyDescent="0.15">
      <c r="B54" s="111" t="s">
        <v>48</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sheetData>
  <sheetProtection algorithmName="SHA-512" hashValue="7qFlDhbMMpG9Ae0udWIkdUfykVmpFWlVrjFTxJSuLDxsaTirN4EHNX5MH2SFpFXxCve3LayVoDXmE1kOkp1ZuA==" saltValue="sbx/Zv+I24hRvMVZqxk6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4"/>
  <sheetViews>
    <sheetView showGridLines="0" topLeftCell="A52"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3251</v>
      </c>
      <c r="G55" s="122">
        <v>3363</v>
      </c>
      <c r="H55" s="123">
        <v>3594</v>
      </c>
    </row>
    <row r="56" spans="2:8" ht="52.5" customHeight="1" x14ac:dyDescent="0.15">
      <c r="B56" s="124"/>
      <c r="C56" s="1213" t="s">
        <v>51</v>
      </c>
      <c r="D56" s="1213"/>
      <c r="E56" s="1214"/>
      <c r="F56" s="125">
        <v>1</v>
      </c>
      <c r="G56" s="125">
        <v>1</v>
      </c>
      <c r="H56" s="126">
        <v>1</v>
      </c>
    </row>
    <row r="57" spans="2:8" ht="53.25" customHeight="1" x14ac:dyDescent="0.15">
      <c r="B57" s="124"/>
      <c r="C57" s="1215" t="s">
        <v>52</v>
      </c>
      <c r="D57" s="1215"/>
      <c r="E57" s="1216"/>
      <c r="F57" s="127">
        <v>68632</v>
      </c>
      <c r="G57" s="127">
        <v>73980</v>
      </c>
      <c r="H57" s="128">
        <v>66327</v>
      </c>
    </row>
    <row r="58" spans="2:8" ht="45.75" customHeight="1" x14ac:dyDescent="0.15">
      <c r="B58" s="129"/>
      <c r="C58" s="1203" t="s">
        <v>588</v>
      </c>
      <c r="D58" s="1204"/>
      <c r="E58" s="1205"/>
      <c r="F58" s="130">
        <v>35368</v>
      </c>
      <c r="G58" s="130">
        <v>34890</v>
      </c>
      <c r="H58" s="131">
        <v>34740</v>
      </c>
    </row>
    <row r="59" spans="2:8" ht="45.75" customHeight="1" x14ac:dyDescent="0.15">
      <c r="B59" s="129"/>
      <c r="C59" s="1203" t="s">
        <v>589</v>
      </c>
      <c r="D59" s="1204"/>
      <c r="E59" s="1205"/>
      <c r="F59" s="130">
        <v>11240</v>
      </c>
      <c r="G59" s="130">
        <v>17101</v>
      </c>
      <c r="H59" s="131">
        <v>12358</v>
      </c>
    </row>
    <row r="60" spans="2:8" ht="45.75" customHeight="1" x14ac:dyDescent="0.15">
      <c r="B60" s="129"/>
      <c r="C60" s="1203" t="s">
        <v>590</v>
      </c>
      <c r="D60" s="1204"/>
      <c r="E60" s="1205"/>
      <c r="F60" s="130">
        <v>12131</v>
      </c>
      <c r="G60" s="130">
        <v>11033</v>
      </c>
      <c r="H60" s="131">
        <v>9960</v>
      </c>
    </row>
    <row r="61" spans="2:8" ht="45.75" customHeight="1" x14ac:dyDescent="0.15">
      <c r="B61" s="129"/>
      <c r="C61" s="1203" t="s">
        <v>591</v>
      </c>
      <c r="D61" s="1204"/>
      <c r="E61" s="1205"/>
      <c r="F61" s="130">
        <v>3243</v>
      </c>
      <c r="G61" s="130">
        <v>4247</v>
      </c>
      <c r="H61" s="131">
        <v>2785</v>
      </c>
    </row>
    <row r="62" spans="2:8" ht="45.75" customHeight="1" thickBot="1" x14ac:dyDescent="0.2">
      <c r="B62" s="132"/>
      <c r="C62" s="1206" t="s">
        <v>592</v>
      </c>
      <c r="D62" s="1207"/>
      <c r="E62" s="1208"/>
      <c r="F62" s="133">
        <v>2342</v>
      </c>
      <c r="G62" s="133">
        <v>2582</v>
      </c>
      <c r="H62" s="134">
        <v>2783</v>
      </c>
    </row>
    <row r="63" spans="2:8" ht="52.5" customHeight="1" thickBot="1" x14ac:dyDescent="0.2">
      <c r="B63" s="135"/>
      <c r="C63" s="1209" t="s">
        <v>53</v>
      </c>
      <c r="D63" s="1209"/>
      <c r="E63" s="1210"/>
      <c r="F63" s="136">
        <v>71884</v>
      </c>
      <c r="G63" s="136">
        <v>77344</v>
      </c>
      <c r="H63" s="137">
        <v>69921</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sheetData>
  <sheetProtection algorithmName="SHA-512" hashValue="Mlk0NuDXzA80Nkl1vyL/fL/MgkgRbjN3Cc24wbsJR4xNm9wXDEM9BcFlZRFO4fqQVPjodazWaf7vRjdLGLnXgQ==" saltValue="mXX9bxWY0fzinYnGSp+m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959345</v>
      </c>
      <c r="E3" s="156"/>
      <c r="F3" s="157">
        <v>271581</v>
      </c>
      <c r="G3" s="158"/>
      <c r="H3" s="159"/>
    </row>
    <row r="4" spans="1:8" x14ac:dyDescent="0.15">
      <c r="A4" s="160"/>
      <c r="B4" s="161"/>
      <c r="C4" s="162"/>
      <c r="D4" s="163">
        <v>24264</v>
      </c>
      <c r="E4" s="164"/>
      <c r="F4" s="165">
        <v>117844</v>
      </c>
      <c r="G4" s="166"/>
      <c r="H4" s="167"/>
    </row>
    <row r="5" spans="1:8" x14ac:dyDescent="0.15">
      <c r="A5" s="148" t="s">
        <v>559</v>
      </c>
      <c r="B5" s="153"/>
      <c r="C5" s="154"/>
      <c r="D5" s="155">
        <v>1677475</v>
      </c>
      <c r="E5" s="156"/>
      <c r="F5" s="157">
        <v>268375</v>
      </c>
      <c r="G5" s="158"/>
      <c r="H5" s="159"/>
    </row>
    <row r="6" spans="1:8" x14ac:dyDescent="0.15">
      <c r="A6" s="160"/>
      <c r="B6" s="161"/>
      <c r="C6" s="162"/>
      <c r="D6" s="163">
        <v>18599</v>
      </c>
      <c r="E6" s="164"/>
      <c r="F6" s="165">
        <v>119602</v>
      </c>
      <c r="G6" s="166"/>
      <c r="H6" s="167"/>
    </row>
    <row r="7" spans="1:8" x14ac:dyDescent="0.15">
      <c r="A7" s="148" t="s">
        <v>560</v>
      </c>
      <c r="B7" s="153"/>
      <c r="C7" s="154"/>
      <c r="D7" s="155">
        <v>1245792</v>
      </c>
      <c r="E7" s="156"/>
      <c r="F7" s="157">
        <v>301035</v>
      </c>
      <c r="G7" s="158"/>
      <c r="H7" s="159"/>
    </row>
    <row r="8" spans="1:8" x14ac:dyDescent="0.15">
      <c r="A8" s="160"/>
      <c r="B8" s="161"/>
      <c r="C8" s="162"/>
      <c r="D8" s="163">
        <v>22894</v>
      </c>
      <c r="E8" s="164"/>
      <c r="F8" s="165">
        <v>154376</v>
      </c>
      <c r="G8" s="166"/>
      <c r="H8" s="167"/>
    </row>
    <row r="9" spans="1:8" x14ac:dyDescent="0.15">
      <c r="A9" s="148" t="s">
        <v>561</v>
      </c>
      <c r="B9" s="153"/>
      <c r="C9" s="154"/>
      <c r="D9" s="155">
        <v>1089783</v>
      </c>
      <c r="E9" s="156"/>
      <c r="F9" s="157">
        <v>277467</v>
      </c>
      <c r="G9" s="158"/>
      <c r="H9" s="159"/>
    </row>
    <row r="10" spans="1:8" x14ac:dyDescent="0.15">
      <c r="A10" s="160"/>
      <c r="B10" s="161"/>
      <c r="C10" s="162"/>
      <c r="D10" s="163">
        <v>127579</v>
      </c>
      <c r="E10" s="164"/>
      <c r="F10" s="165">
        <v>128378</v>
      </c>
      <c r="G10" s="166"/>
      <c r="H10" s="167"/>
    </row>
    <row r="11" spans="1:8" x14ac:dyDescent="0.15">
      <c r="A11" s="148" t="s">
        <v>562</v>
      </c>
      <c r="B11" s="153"/>
      <c r="C11" s="154"/>
      <c r="D11" s="155">
        <v>1453148</v>
      </c>
      <c r="E11" s="156"/>
      <c r="F11" s="157">
        <v>282256</v>
      </c>
      <c r="G11" s="158"/>
      <c r="H11" s="159"/>
    </row>
    <row r="12" spans="1:8" x14ac:dyDescent="0.15">
      <c r="A12" s="160"/>
      <c r="B12" s="161"/>
      <c r="C12" s="168"/>
      <c r="D12" s="163">
        <v>261578</v>
      </c>
      <c r="E12" s="164"/>
      <c r="F12" s="165">
        <v>145453</v>
      </c>
      <c r="G12" s="166"/>
      <c r="H12" s="167"/>
    </row>
    <row r="13" spans="1:8" x14ac:dyDescent="0.15">
      <c r="A13" s="148"/>
      <c r="B13" s="153"/>
      <c r="C13" s="169"/>
      <c r="D13" s="170">
        <v>1285109</v>
      </c>
      <c r="E13" s="171"/>
      <c r="F13" s="172">
        <v>280143</v>
      </c>
      <c r="G13" s="173"/>
      <c r="H13" s="159"/>
    </row>
    <row r="14" spans="1:8" x14ac:dyDescent="0.15">
      <c r="A14" s="160"/>
      <c r="B14" s="161"/>
      <c r="C14" s="162"/>
      <c r="D14" s="163">
        <v>90983</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31.18</v>
      </c>
      <c r="C19" s="174">
        <f>ROUND(VALUE(SUBSTITUTE(実質収支比率等に係る経年分析!G$48,"▲","-")),2)</f>
        <v>52.52</v>
      </c>
      <c r="D19" s="174">
        <f>ROUND(VALUE(SUBSTITUTE(実質収支比率等に係る経年分析!H$48,"▲","-")),2)</f>
        <v>48.66</v>
      </c>
      <c r="E19" s="174">
        <f>ROUND(VALUE(SUBSTITUTE(実質収支比率等に係る経年分析!I$48,"▲","-")),2)</f>
        <v>54.12</v>
      </c>
      <c r="F19" s="174">
        <f>ROUND(VALUE(SUBSTITUTE(実質収支比率等に係る経年分析!J$48,"▲","-")),2)</f>
        <v>56.35</v>
      </c>
    </row>
    <row r="20" spans="1:11" x14ac:dyDescent="0.15">
      <c r="A20" s="174" t="s">
        <v>57</v>
      </c>
      <c r="B20" s="174">
        <f>ROUND(VALUE(SUBSTITUTE(実質収支比率等に係る経年分析!F$47,"▲","-")),2)</f>
        <v>134.44999999999999</v>
      </c>
      <c r="C20" s="174">
        <f>ROUND(VALUE(SUBSTITUTE(実質収支比率等に係る経年分析!G$47,"▲","-")),2)</f>
        <v>130.91999999999999</v>
      </c>
      <c r="D20" s="174">
        <f>ROUND(VALUE(SUBSTITUTE(実質収支比率等に係る経年分析!H$47,"▲","-")),2)</f>
        <v>130.80000000000001</v>
      </c>
      <c r="E20" s="174">
        <f>ROUND(VALUE(SUBSTITUTE(実質収支比率等に係る経年分析!I$47,"▲","-")),2)</f>
        <v>125.14</v>
      </c>
      <c r="F20" s="174">
        <f>ROUND(VALUE(SUBSTITUTE(実質収支比率等に係る経年分析!J$47,"▲","-")),2)</f>
        <v>139.9</v>
      </c>
    </row>
    <row r="21" spans="1:11" x14ac:dyDescent="0.15">
      <c r="A21" s="174" t="s">
        <v>58</v>
      </c>
      <c r="B21" s="174">
        <f>IF(ISNUMBER(VALUE(SUBSTITUTE(実質収支比率等に係る経年分析!F$49,"▲","-"))),ROUND(VALUE(SUBSTITUTE(実質収支比率等に係る経年分析!F$49,"▲","-")),2),NA())</f>
        <v>9.23</v>
      </c>
      <c r="C21" s="174">
        <f>IF(ISNUMBER(VALUE(SUBSTITUTE(実質収支比率等に係る経年分析!G$49,"▲","-"))),ROUND(VALUE(SUBSTITUTE(実質収支比率等に係る経年分析!G$49,"▲","-")),2),NA())</f>
        <v>16.239999999999998</v>
      </c>
      <c r="D21" s="174">
        <f>IF(ISNUMBER(VALUE(SUBSTITUTE(実質収支比率等に係る経年分析!H$49,"▲","-"))),ROUND(VALUE(SUBSTITUTE(実質収支比率等に係る経年分析!H$49,"▲","-")),2),NA())</f>
        <v>3.37</v>
      </c>
      <c r="E21" s="174">
        <f>IF(ISNUMBER(VALUE(SUBSTITUTE(実質収支比率等に係る経年分析!I$49,"▲","-"))),ROUND(VALUE(SUBSTITUTE(実質収支比率等に係る経年分析!I$49,"▲","-")),2),NA())</f>
        <v>13.26</v>
      </c>
      <c r="F21" s="174">
        <f>IF(ISNUMBER(VALUE(SUBSTITUTE(実質収支比率等に係る経年分析!J$49,"▲","-"))),ROUND(VALUE(SUBSTITUTE(実質収支比率等に係る経年分析!J$49,"▲","-")),2),NA())</f>
        <v>8.73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公有林整備事業特別会計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0.48</v>
      </c>
    </row>
    <row r="34" spans="1:16" x14ac:dyDescent="0.15">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0.56999999999999995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1.31</v>
      </c>
    </row>
    <row r="35" spans="1:16" x14ac:dyDescent="0.15">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2.2799999999999998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56.35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291</v>
      </c>
      <c r="E42" s="176"/>
      <c r="F42" s="176"/>
      <c r="G42" s="176">
        <f>'実質公債費比率（分子）の構造'!L$52</f>
        <v>290</v>
      </c>
      <c r="H42" s="176"/>
      <c r="I42" s="176"/>
      <c r="J42" s="176">
        <f>'実質公債費比率（分子）の構造'!M$52</f>
        <v>290</v>
      </c>
      <c r="K42" s="176"/>
      <c r="L42" s="176"/>
      <c r="M42" s="176">
        <f>'実質公債費比率（分子）の構造'!N$52</f>
        <v>287</v>
      </c>
      <c r="N42" s="176"/>
      <c r="O42" s="176"/>
      <c r="P42" s="176">
        <f>'実質公債費比率（分子）の構造'!O$52</f>
        <v>280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13</v>
      </c>
      <c r="C44" s="176"/>
      <c r="D44" s="176"/>
      <c r="E44" s="176">
        <f>'実質公債費比率（分子）の構造'!L$50</f>
        <v>13</v>
      </c>
      <c r="F44" s="176"/>
      <c r="G44" s="176"/>
      <c r="H44" s="176">
        <f>'実質公債費比率（分子）の構造'!M$50</f>
        <v>12</v>
      </c>
      <c r="I44" s="176"/>
      <c r="J44" s="176"/>
      <c r="K44" s="176">
        <f>'実質公債費比率（分子）の構造'!N$50</f>
        <v>12</v>
      </c>
      <c r="L44" s="176"/>
      <c r="M44" s="176"/>
      <c r="N44" s="176">
        <f>'実質公債費比率（分子）の構造'!O$50</f>
        <v>12</v>
      </c>
      <c r="O44" s="176"/>
      <c r="P44" s="176"/>
    </row>
    <row r="45" spans="1:16" x14ac:dyDescent="0.15">
      <c r="A45" s="176" t="s">
        <v>68</v>
      </c>
      <c r="B45" s="176">
        <f>'実質公債費比率（分子）の構造'!K$49</f>
        <v>28</v>
      </c>
      <c r="C45" s="176"/>
      <c r="D45" s="176"/>
      <c r="E45" s="176">
        <f>'実質公債費比率（分子）の構造'!L$49</f>
        <v>24</v>
      </c>
      <c r="F45" s="176"/>
      <c r="G45" s="176"/>
      <c r="H45" s="176">
        <f>'実質公債費比率（分子）の構造'!M$49</f>
        <v>25</v>
      </c>
      <c r="I45" s="176"/>
      <c r="J45" s="176"/>
      <c r="K45" s="176">
        <f>'実質公債費比率（分子）の構造'!N$49</f>
        <v>33</v>
      </c>
      <c r="L45" s="176"/>
      <c r="M45" s="176"/>
      <c r="N45" s="176">
        <f>'実質公債費比率（分子）の構造'!O$49</f>
        <v>32</v>
      </c>
      <c r="O45" s="176"/>
      <c r="P45" s="176"/>
    </row>
    <row r="46" spans="1:16" x14ac:dyDescent="0.15">
      <c r="A46" s="176" t="s">
        <v>69</v>
      </c>
      <c r="B46" s="176">
        <f>'実質公債費比率（分子）の構造'!K$48</f>
        <v>173</v>
      </c>
      <c r="C46" s="176"/>
      <c r="D46" s="176"/>
      <c r="E46" s="176">
        <f>'実質公債費比率（分子）の構造'!L$48</f>
        <v>139</v>
      </c>
      <c r="F46" s="176"/>
      <c r="G46" s="176"/>
      <c r="H46" s="176">
        <f>'実質公債費比率（分子）の構造'!M$48</f>
        <v>144</v>
      </c>
      <c r="I46" s="176"/>
      <c r="J46" s="176"/>
      <c r="K46" s="176">
        <f>'実質公債費比率（分子）の構造'!N$48</f>
        <v>135</v>
      </c>
      <c r="L46" s="176"/>
      <c r="M46" s="176"/>
      <c r="N46" s="176">
        <f>'実質公債費比率（分子）の構造'!O$48</f>
        <v>123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234</v>
      </c>
      <c r="C49" s="176"/>
      <c r="D49" s="176"/>
      <c r="E49" s="176">
        <f>'実質公債費比率（分子）の構造'!L$45</f>
        <v>217</v>
      </c>
      <c r="F49" s="176"/>
      <c r="G49" s="176"/>
      <c r="H49" s="176">
        <f>'実質公債費比率（分子）の構造'!M$45</f>
        <v>208</v>
      </c>
      <c r="I49" s="176"/>
      <c r="J49" s="176"/>
      <c r="K49" s="176">
        <f>'実質公債費比率（分子）の構造'!N$45</f>
        <v>204</v>
      </c>
      <c r="L49" s="176"/>
      <c r="M49" s="176"/>
      <c r="N49" s="176">
        <f>'実質公債費比率（分子）の構造'!O$45</f>
        <v>195</v>
      </c>
      <c r="O49" s="176"/>
      <c r="P49" s="176"/>
    </row>
    <row r="50" spans="1:16" x14ac:dyDescent="0.15">
      <c r="A50" s="176" t="s">
        <v>73</v>
      </c>
      <c r="B50" s="176" t="e">
        <f>NA()</f>
        <v>#N/A</v>
      </c>
      <c r="C50" s="176">
        <f>IF(ISNUMBER('実質公債費比率（分子）の構造'!K$53),'実質公債費比率（分子）の構造'!K$53,NA())</f>
        <v>157</v>
      </c>
      <c r="D50" s="176" t="e">
        <f>NA()</f>
        <v>#N/A</v>
      </c>
      <c r="E50" s="176" t="e">
        <f>NA()</f>
        <v>#N/A</v>
      </c>
      <c r="F50" s="176">
        <f>IF(ISNUMBER('実質公債費比率（分子）の構造'!L$53),'実質公債費比率（分子）の構造'!L$53,NA())</f>
        <v>103</v>
      </c>
      <c r="G50" s="176" t="e">
        <f>NA()</f>
        <v>#N/A</v>
      </c>
      <c r="H50" s="176" t="e">
        <f>NA()</f>
        <v>#N/A</v>
      </c>
      <c r="I50" s="176">
        <f>IF(ISNUMBER('実質公債費比率（分子）の構造'!M$53),'実質公債費比率（分子）の構造'!M$53,NA())</f>
        <v>99</v>
      </c>
      <c r="J50" s="176" t="e">
        <f>NA()</f>
        <v>#N/A</v>
      </c>
      <c r="K50" s="176" t="e">
        <f>NA()</f>
        <v>#N/A</v>
      </c>
      <c r="L50" s="176">
        <f>IF(ISNUMBER('実質公債費比率（分子）の構造'!N$53),'実質公債費比率（分子）の構造'!N$53,NA())</f>
        <v>97</v>
      </c>
      <c r="M50" s="176" t="e">
        <f>NA()</f>
        <v>#N/A</v>
      </c>
      <c r="N50" s="176" t="e">
        <f>NA()</f>
        <v>#N/A</v>
      </c>
      <c r="O50" s="176">
        <f>IF(ISNUMBER('実質公債費比率（分子）の構造'!O$53),'実質公債費比率（分子）の構造'!O$53,NA())</f>
        <v>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3197</v>
      </c>
      <c r="E56" s="175"/>
      <c r="F56" s="175"/>
      <c r="G56" s="175">
        <f>'将来負担比率（分子）の構造'!J$52</f>
        <v>3066</v>
      </c>
      <c r="H56" s="175"/>
      <c r="I56" s="175"/>
      <c r="J56" s="175">
        <f>'将来負担比率（分子）の構造'!K$52</f>
        <v>2935</v>
      </c>
      <c r="K56" s="175"/>
      <c r="L56" s="175"/>
      <c r="M56" s="175">
        <f>'将来負担比率（分子）の構造'!L$52</f>
        <v>2787</v>
      </c>
      <c r="N56" s="175"/>
      <c r="O56" s="175"/>
      <c r="P56" s="175">
        <f>'将来負担比率（分子）の構造'!M$52</f>
        <v>2573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8208</v>
      </c>
      <c r="E58" s="175"/>
      <c r="F58" s="175"/>
      <c r="G58" s="175">
        <f>'将来負担比率（分子）の構造'!J$50</f>
        <v>10848</v>
      </c>
      <c r="H58" s="175"/>
      <c r="I58" s="175"/>
      <c r="J58" s="175">
        <f>'将来負担比率（分子）の構造'!K$50</f>
        <v>18690</v>
      </c>
      <c r="K58" s="175"/>
      <c r="L58" s="175"/>
      <c r="M58" s="175">
        <f>'将来負担比率（分子）の構造'!L$50</f>
        <v>18779</v>
      </c>
      <c r="N58" s="175"/>
      <c r="O58" s="175"/>
      <c r="P58" s="175">
        <f>'将来負担比率（分子）の構造'!M$50</f>
        <v>16939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50</v>
      </c>
      <c r="C63" s="175"/>
      <c r="D63" s="175"/>
      <c r="E63" s="175">
        <f>'将来負担比率（分子）の構造'!J$44</f>
        <v>42</v>
      </c>
      <c r="F63" s="175"/>
      <c r="G63" s="175"/>
      <c r="H63" s="175">
        <f>'将来負担比率（分子）の構造'!K$44</f>
        <v>35</v>
      </c>
      <c r="I63" s="175"/>
      <c r="J63" s="175"/>
      <c r="K63" s="175">
        <f>'将来負担比率（分子）の構造'!L$44</f>
        <v>29</v>
      </c>
      <c r="L63" s="175"/>
      <c r="M63" s="175"/>
      <c r="N63" s="175">
        <f>'将来負担比率（分子）の構造'!M$44</f>
        <v>23</v>
      </c>
      <c r="O63" s="175"/>
      <c r="P63" s="175"/>
    </row>
    <row r="64" spans="1:16" x14ac:dyDescent="0.15">
      <c r="A64" s="175" t="s">
        <v>35</v>
      </c>
      <c r="B64" s="175">
        <f>'将来負担比率（分子）の構造'!I$43</f>
        <v>896</v>
      </c>
      <c r="C64" s="175"/>
      <c r="D64" s="175"/>
      <c r="E64" s="175">
        <f>'将来負担比率（分子）の構造'!J$43</f>
        <v>824</v>
      </c>
      <c r="F64" s="175"/>
      <c r="G64" s="175"/>
      <c r="H64" s="175">
        <f>'将来負担比率（分子）の構造'!K$43</f>
        <v>712</v>
      </c>
      <c r="I64" s="175"/>
      <c r="J64" s="175"/>
      <c r="K64" s="175">
        <f>'将来負担比率（分子）の構造'!L$43</f>
        <v>596</v>
      </c>
      <c r="L64" s="175"/>
      <c r="M64" s="175"/>
      <c r="N64" s="175">
        <f>'将来負担比率（分子）の構造'!M$43</f>
        <v>503</v>
      </c>
      <c r="O64" s="175"/>
      <c r="P64" s="175"/>
    </row>
    <row r="65" spans="1:16" x14ac:dyDescent="0.15">
      <c r="A65" s="175" t="s">
        <v>34</v>
      </c>
      <c r="B65" s="175">
        <f>'将来負担比率（分子）の構造'!I$42</f>
        <v>48</v>
      </c>
      <c r="C65" s="175"/>
      <c r="D65" s="175"/>
      <c r="E65" s="175">
        <f>'将来負担比率（分子）の構造'!J$42</f>
        <v>36</v>
      </c>
      <c r="F65" s="175"/>
      <c r="G65" s="175"/>
      <c r="H65" s="175">
        <f>'将来負担比率（分子）の構造'!K$42</f>
        <v>24</v>
      </c>
      <c r="I65" s="175"/>
      <c r="J65" s="175"/>
      <c r="K65" s="175">
        <f>'将来負担比率（分子）の構造'!L$42</f>
        <v>12</v>
      </c>
      <c r="L65" s="175"/>
      <c r="M65" s="175"/>
      <c r="N65" s="175" t="str">
        <f>'将来負担比率（分子）の構造'!M$42</f>
        <v>-</v>
      </c>
      <c r="O65" s="175"/>
      <c r="P65" s="175"/>
    </row>
    <row r="66" spans="1:16" x14ac:dyDescent="0.15">
      <c r="A66" s="175" t="s">
        <v>33</v>
      </c>
      <c r="B66" s="175">
        <f>'将来負担比率（分子）の構造'!I$41</f>
        <v>2025</v>
      </c>
      <c r="C66" s="175"/>
      <c r="D66" s="175"/>
      <c r="E66" s="175">
        <f>'将来負担比率（分子）の構造'!J$41</f>
        <v>1825</v>
      </c>
      <c r="F66" s="175"/>
      <c r="G66" s="175"/>
      <c r="H66" s="175">
        <f>'将来負担比率（分子）の構造'!K$41</f>
        <v>1635</v>
      </c>
      <c r="I66" s="175"/>
      <c r="J66" s="175"/>
      <c r="K66" s="175">
        <f>'将来負担比率（分子）の構造'!L$41</f>
        <v>1442</v>
      </c>
      <c r="L66" s="175"/>
      <c r="M66" s="175"/>
      <c r="N66" s="175">
        <f>'将来負担比率（分子）の構造'!M$41</f>
        <v>1256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3251</v>
      </c>
      <c r="C72" s="179">
        <f>基金残高に係る経年分析!G55</f>
        <v>3363</v>
      </c>
      <c r="D72" s="179">
        <f>基金残高に係る経年分析!H55</f>
        <v>3594</v>
      </c>
    </row>
    <row r="73" spans="1:16" x14ac:dyDescent="0.15">
      <c r="A73" s="178" t="s">
        <v>80</v>
      </c>
      <c r="B73" s="179">
        <f>基金残高に係る経年分析!F56</f>
        <v>1</v>
      </c>
      <c r="C73" s="179">
        <f>基金残高に係る経年分析!G56</f>
        <v>1</v>
      </c>
      <c r="D73" s="179">
        <f>基金残高に係る経年分析!H56</f>
        <v>1</v>
      </c>
    </row>
    <row r="74" spans="1:16" x14ac:dyDescent="0.15">
      <c r="A74" s="178" t="s">
        <v>81</v>
      </c>
      <c r="B74" s="179">
        <f>基金残高に係る経年分析!F57</f>
        <v>68632</v>
      </c>
      <c r="C74" s="179">
        <f>基金残高に係る経年分析!G57</f>
        <v>73980</v>
      </c>
      <c r="D74" s="179">
        <f>基金残高に係る経年分析!H57</f>
        <v>66327</v>
      </c>
    </row>
  </sheetData>
  <sheetProtection algorithmName="SHA-512" hashValue="pSYeje00DalRbz7c0KHdnijsGr3kYXdcWzqen3qlD+8E6fH8Q9n8jeQwSojK93auNznzlEU1Kf3YePv7c66vUw==" saltValue="yWqTF7Ai4TyPf/fEnN/h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1325621</v>
      </c>
      <c r="S5" s="677"/>
      <c r="T5" s="677"/>
      <c r="U5" s="677"/>
      <c r="V5" s="677"/>
      <c r="W5" s="677"/>
      <c r="X5" s="677"/>
      <c r="Y5" s="702"/>
      <c r="Z5" s="715">
        <v>7.1</v>
      </c>
      <c r="AA5" s="715"/>
      <c r="AB5" s="715"/>
      <c r="AC5" s="715"/>
      <c r="AD5" s="716">
        <v>1325621</v>
      </c>
      <c r="AE5" s="716"/>
      <c r="AF5" s="716"/>
      <c r="AG5" s="716"/>
      <c r="AH5" s="716"/>
      <c r="AI5" s="716"/>
      <c r="AJ5" s="716"/>
      <c r="AK5" s="716"/>
      <c r="AL5" s="703">
        <v>60.1</v>
      </c>
      <c r="AM5" s="685"/>
      <c r="AN5" s="685"/>
      <c r="AO5" s="704"/>
      <c r="AP5" s="679" t="s">
        <v>232</v>
      </c>
      <c r="AQ5" s="680"/>
      <c r="AR5" s="680"/>
      <c r="AS5" s="680"/>
      <c r="AT5" s="680"/>
      <c r="AU5" s="680"/>
      <c r="AV5" s="680"/>
      <c r="AW5" s="680"/>
      <c r="AX5" s="680"/>
      <c r="AY5" s="680"/>
      <c r="AZ5" s="680"/>
      <c r="BA5" s="680"/>
      <c r="BB5" s="680"/>
      <c r="BC5" s="680"/>
      <c r="BD5" s="680"/>
      <c r="BE5" s="680"/>
      <c r="BF5" s="681"/>
      <c r="BG5" s="621">
        <v>1325621</v>
      </c>
      <c r="BH5" s="622"/>
      <c r="BI5" s="622"/>
      <c r="BJ5" s="622"/>
      <c r="BK5" s="622"/>
      <c r="BL5" s="622"/>
      <c r="BM5" s="622"/>
      <c r="BN5" s="623"/>
      <c r="BO5" s="659">
        <v>100</v>
      </c>
      <c r="BP5" s="659"/>
      <c r="BQ5" s="659"/>
      <c r="BR5" s="659"/>
      <c r="BS5" s="660" t="s">
        <v>159</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43379</v>
      </c>
      <c r="S6" s="622"/>
      <c r="T6" s="622"/>
      <c r="U6" s="622"/>
      <c r="V6" s="622"/>
      <c r="W6" s="622"/>
      <c r="X6" s="622"/>
      <c r="Y6" s="623"/>
      <c r="Z6" s="659">
        <v>0.2</v>
      </c>
      <c r="AA6" s="659"/>
      <c r="AB6" s="659"/>
      <c r="AC6" s="659"/>
      <c r="AD6" s="660">
        <v>43379</v>
      </c>
      <c r="AE6" s="660"/>
      <c r="AF6" s="660"/>
      <c r="AG6" s="660"/>
      <c r="AH6" s="660"/>
      <c r="AI6" s="660"/>
      <c r="AJ6" s="660"/>
      <c r="AK6" s="660"/>
      <c r="AL6" s="624">
        <v>2</v>
      </c>
      <c r="AM6" s="625"/>
      <c r="AN6" s="625"/>
      <c r="AO6" s="661"/>
      <c r="AP6" s="618" t="s">
        <v>237</v>
      </c>
      <c r="AQ6" s="619"/>
      <c r="AR6" s="619"/>
      <c r="AS6" s="619"/>
      <c r="AT6" s="619"/>
      <c r="AU6" s="619"/>
      <c r="AV6" s="619"/>
      <c r="AW6" s="619"/>
      <c r="AX6" s="619"/>
      <c r="AY6" s="619"/>
      <c r="AZ6" s="619"/>
      <c r="BA6" s="619"/>
      <c r="BB6" s="619"/>
      <c r="BC6" s="619"/>
      <c r="BD6" s="619"/>
      <c r="BE6" s="619"/>
      <c r="BF6" s="620"/>
      <c r="BG6" s="621">
        <v>1325621</v>
      </c>
      <c r="BH6" s="622"/>
      <c r="BI6" s="622"/>
      <c r="BJ6" s="622"/>
      <c r="BK6" s="622"/>
      <c r="BL6" s="622"/>
      <c r="BM6" s="622"/>
      <c r="BN6" s="623"/>
      <c r="BO6" s="659">
        <v>100</v>
      </c>
      <c r="BP6" s="659"/>
      <c r="BQ6" s="659"/>
      <c r="BR6" s="659"/>
      <c r="BS6" s="660" t="s">
        <v>158</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96793</v>
      </c>
      <c r="CS6" s="622"/>
      <c r="CT6" s="622"/>
      <c r="CU6" s="622"/>
      <c r="CV6" s="622"/>
      <c r="CW6" s="622"/>
      <c r="CX6" s="622"/>
      <c r="CY6" s="623"/>
      <c r="CZ6" s="703">
        <v>0.6</v>
      </c>
      <c r="DA6" s="685"/>
      <c r="DB6" s="685"/>
      <c r="DC6" s="705"/>
      <c r="DD6" s="627">
        <v>35525</v>
      </c>
      <c r="DE6" s="622"/>
      <c r="DF6" s="622"/>
      <c r="DG6" s="622"/>
      <c r="DH6" s="622"/>
      <c r="DI6" s="622"/>
      <c r="DJ6" s="622"/>
      <c r="DK6" s="622"/>
      <c r="DL6" s="622"/>
      <c r="DM6" s="622"/>
      <c r="DN6" s="622"/>
      <c r="DO6" s="622"/>
      <c r="DP6" s="623"/>
      <c r="DQ6" s="627">
        <v>43760</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93</v>
      </c>
      <c r="S7" s="622"/>
      <c r="T7" s="622"/>
      <c r="U7" s="622"/>
      <c r="V7" s="622"/>
      <c r="W7" s="622"/>
      <c r="X7" s="622"/>
      <c r="Y7" s="623"/>
      <c r="Z7" s="659">
        <v>0</v>
      </c>
      <c r="AA7" s="659"/>
      <c r="AB7" s="659"/>
      <c r="AC7" s="659"/>
      <c r="AD7" s="660">
        <v>93</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136347</v>
      </c>
      <c r="BH7" s="622"/>
      <c r="BI7" s="622"/>
      <c r="BJ7" s="622"/>
      <c r="BK7" s="622"/>
      <c r="BL7" s="622"/>
      <c r="BM7" s="622"/>
      <c r="BN7" s="623"/>
      <c r="BO7" s="659">
        <v>10.3</v>
      </c>
      <c r="BP7" s="659"/>
      <c r="BQ7" s="659"/>
      <c r="BR7" s="659"/>
      <c r="BS7" s="660" t="s">
        <v>158</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10648207</v>
      </c>
      <c r="CS7" s="622"/>
      <c r="CT7" s="622"/>
      <c r="CU7" s="622"/>
      <c r="CV7" s="622"/>
      <c r="CW7" s="622"/>
      <c r="CX7" s="622"/>
      <c r="CY7" s="623"/>
      <c r="CZ7" s="659">
        <v>64.2</v>
      </c>
      <c r="DA7" s="659"/>
      <c r="DB7" s="659"/>
      <c r="DC7" s="659"/>
      <c r="DD7" s="627">
        <v>7128904</v>
      </c>
      <c r="DE7" s="622"/>
      <c r="DF7" s="622"/>
      <c r="DG7" s="622"/>
      <c r="DH7" s="622"/>
      <c r="DI7" s="622"/>
      <c r="DJ7" s="622"/>
      <c r="DK7" s="622"/>
      <c r="DL7" s="622"/>
      <c r="DM7" s="622"/>
      <c r="DN7" s="622"/>
      <c r="DO7" s="622"/>
      <c r="DP7" s="623"/>
      <c r="DQ7" s="627">
        <v>3302010</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941</v>
      </c>
      <c r="S8" s="622"/>
      <c r="T8" s="622"/>
      <c r="U8" s="622"/>
      <c r="V8" s="622"/>
      <c r="W8" s="622"/>
      <c r="X8" s="622"/>
      <c r="Y8" s="623"/>
      <c r="Z8" s="659">
        <v>0</v>
      </c>
      <c r="AA8" s="659"/>
      <c r="AB8" s="659"/>
      <c r="AC8" s="659"/>
      <c r="AD8" s="660">
        <v>941</v>
      </c>
      <c r="AE8" s="660"/>
      <c r="AF8" s="660"/>
      <c r="AG8" s="660"/>
      <c r="AH8" s="660"/>
      <c r="AI8" s="660"/>
      <c r="AJ8" s="660"/>
      <c r="AK8" s="660"/>
      <c r="AL8" s="624">
        <v>0</v>
      </c>
      <c r="AM8" s="625"/>
      <c r="AN8" s="625"/>
      <c r="AO8" s="661"/>
      <c r="AP8" s="618" t="s">
        <v>243</v>
      </c>
      <c r="AQ8" s="619"/>
      <c r="AR8" s="619"/>
      <c r="AS8" s="619"/>
      <c r="AT8" s="619"/>
      <c r="AU8" s="619"/>
      <c r="AV8" s="619"/>
      <c r="AW8" s="619"/>
      <c r="AX8" s="619"/>
      <c r="AY8" s="619"/>
      <c r="AZ8" s="619"/>
      <c r="BA8" s="619"/>
      <c r="BB8" s="619"/>
      <c r="BC8" s="619"/>
      <c r="BD8" s="619"/>
      <c r="BE8" s="619"/>
      <c r="BF8" s="620"/>
      <c r="BG8" s="621">
        <v>2260</v>
      </c>
      <c r="BH8" s="622"/>
      <c r="BI8" s="622"/>
      <c r="BJ8" s="622"/>
      <c r="BK8" s="622"/>
      <c r="BL8" s="622"/>
      <c r="BM8" s="622"/>
      <c r="BN8" s="623"/>
      <c r="BO8" s="659">
        <v>0.2</v>
      </c>
      <c r="BP8" s="659"/>
      <c r="BQ8" s="659"/>
      <c r="BR8" s="659"/>
      <c r="BS8" s="660" t="s">
        <v>159</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2192696</v>
      </c>
      <c r="CS8" s="622"/>
      <c r="CT8" s="622"/>
      <c r="CU8" s="622"/>
      <c r="CV8" s="622"/>
      <c r="CW8" s="622"/>
      <c r="CX8" s="622"/>
      <c r="CY8" s="623"/>
      <c r="CZ8" s="659">
        <v>13.2</v>
      </c>
      <c r="DA8" s="659"/>
      <c r="DB8" s="659"/>
      <c r="DC8" s="659"/>
      <c r="DD8" s="627">
        <v>53822</v>
      </c>
      <c r="DE8" s="622"/>
      <c r="DF8" s="622"/>
      <c r="DG8" s="622"/>
      <c r="DH8" s="622"/>
      <c r="DI8" s="622"/>
      <c r="DJ8" s="622"/>
      <c r="DK8" s="622"/>
      <c r="DL8" s="622"/>
      <c r="DM8" s="622"/>
      <c r="DN8" s="622"/>
      <c r="DO8" s="622"/>
      <c r="DP8" s="623"/>
      <c r="DQ8" s="627">
        <v>598956</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663</v>
      </c>
      <c r="S9" s="622"/>
      <c r="T9" s="622"/>
      <c r="U9" s="622"/>
      <c r="V9" s="622"/>
      <c r="W9" s="622"/>
      <c r="X9" s="622"/>
      <c r="Y9" s="623"/>
      <c r="Z9" s="659">
        <v>0</v>
      </c>
      <c r="AA9" s="659"/>
      <c r="AB9" s="659"/>
      <c r="AC9" s="659"/>
      <c r="AD9" s="660">
        <v>663</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86341</v>
      </c>
      <c r="BH9" s="622"/>
      <c r="BI9" s="622"/>
      <c r="BJ9" s="622"/>
      <c r="BK9" s="622"/>
      <c r="BL9" s="622"/>
      <c r="BM9" s="622"/>
      <c r="BN9" s="623"/>
      <c r="BO9" s="659">
        <v>6.5</v>
      </c>
      <c r="BP9" s="659"/>
      <c r="BQ9" s="659"/>
      <c r="BR9" s="659"/>
      <c r="BS9" s="660" t="s">
        <v>158</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731228</v>
      </c>
      <c r="CS9" s="622"/>
      <c r="CT9" s="622"/>
      <c r="CU9" s="622"/>
      <c r="CV9" s="622"/>
      <c r="CW9" s="622"/>
      <c r="CX9" s="622"/>
      <c r="CY9" s="623"/>
      <c r="CZ9" s="659">
        <v>4.4000000000000004</v>
      </c>
      <c r="DA9" s="659"/>
      <c r="DB9" s="659"/>
      <c r="DC9" s="659"/>
      <c r="DD9" s="627">
        <v>288048</v>
      </c>
      <c r="DE9" s="622"/>
      <c r="DF9" s="622"/>
      <c r="DG9" s="622"/>
      <c r="DH9" s="622"/>
      <c r="DI9" s="622"/>
      <c r="DJ9" s="622"/>
      <c r="DK9" s="622"/>
      <c r="DL9" s="622"/>
      <c r="DM9" s="622"/>
      <c r="DN9" s="622"/>
      <c r="DO9" s="622"/>
      <c r="DP9" s="623"/>
      <c r="DQ9" s="627">
        <v>276164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159</v>
      </c>
      <c r="S10" s="622"/>
      <c r="T10" s="622"/>
      <c r="U10" s="622"/>
      <c r="V10" s="622"/>
      <c r="W10" s="622"/>
      <c r="X10" s="622"/>
      <c r="Y10" s="623"/>
      <c r="Z10" s="659" t="s">
        <v>159</v>
      </c>
      <c r="AA10" s="659"/>
      <c r="AB10" s="659"/>
      <c r="AC10" s="659"/>
      <c r="AD10" s="660" t="s">
        <v>159</v>
      </c>
      <c r="AE10" s="660"/>
      <c r="AF10" s="660"/>
      <c r="AG10" s="660"/>
      <c r="AH10" s="660"/>
      <c r="AI10" s="660"/>
      <c r="AJ10" s="660"/>
      <c r="AK10" s="660"/>
      <c r="AL10" s="624" t="s">
        <v>158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15209</v>
      </c>
      <c r="BH10" s="622"/>
      <c r="BI10" s="622"/>
      <c r="BJ10" s="622"/>
      <c r="BK10" s="622"/>
      <c r="BL10" s="622"/>
      <c r="BM10" s="622"/>
      <c r="BN10" s="623"/>
      <c r="BO10" s="659">
        <v>1.1000000000000001</v>
      </c>
      <c r="BP10" s="659"/>
      <c r="BQ10" s="659"/>
      <c r="BR10" s="659"/>
      <c r="BS10" s="660" t="s">
        <v>158</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3</v>
      </c>
      <c r="CS10" s="622"/>
      <c r="CT10" s="622"/>
      <c r="CU10" s="622"/>
      <c r="CV10" s="622"/>
      <c r="CW10" s="622"/>
      <c r="CX10" s="622"/>
      <c r="CY10" s="623"/>
      <c r="CZ10" s="659">
        <v>0</v>
      </c>
      <c r="DA10" s="659"/>
      <c r="DB10" s="659"/>
      <c r="DC10" s="659"/>
      <c r="DD10" s="627" t="s">
        <v>158</v>
      </c>
      <c r="DE10" s="622"/>
      <c r="DF10" s="622"/>
      <c r="DG10" s="622"/>
      <c r="DH10" s="622"/>
      <c r="DI10" s="622"/>
      <c r="DJ10" s="622"/>
      <c r="DK10" s="622"/>
      <c r="DL10" s="622"/>
      <c r="DM10" s="622"/>
      <c r="DN10" s="622"/>
      <c r="DO10" s="622"/>
      <c r="DP10" s="623"/>
      <c r="DQ10" s="627">
        <v>3</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145265</v>
      </c>
      <c r="S11" s="622"/>
      <c r="T11" s="622"/>
      <c r="U11" s="622"/>
      <c r="V11" s="622"/>
      <c r="W11" s="622"/>
      <c r="X11" s="622"/>
      <c r="Y11" s="623"/>
      <c r="Z11" s="624">
        <v>0.8</v>
      </c>
      <c r="AA11" s="625"/>
      <c r="AB11" s="625"/>
      <c r="AC11" s="626"/>
      <c r="AD11" s="627">
        <v>145265</v>
      </c>
      <c r="AE11" s="622"/>
      <c r="AF11" s="622"/>
      <c r="AG11" s="622"/>
      <c r="AH11" s="622"/>
      <c r="AI11" s="622"/>
      <c r="AJ11" s="622"/>
      <c r="AK11" s="623"/>
      <c r="AL11" s="624">
        <v>6.6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32537</v>
      </c>
      <c r="BH11" s="622"/>
      <c r="BI11" s="622"/>
      <c r="BJ11" s="622"/>
      <c r="BK11" s="622"/>
      <c r="BL11" s="622"/>
      <c r="BM11" s="622"/>
      <c r="BN11" s="623"/>
      <c r="BO11" s="659">
        <v>2.5</v>
      </c>
      <c r="BP11" s="659"/>
      <c r="BQ11" s="659"/>
      <c r="BR11" s="659"/>
      <c r="BS11" s="660" t="s">
        <v>158</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228778</v>
      </c>
      <c r="CS11" s="622"/>
      <c r="CT11" s="622"/>
      <c r="CU11" s="622"/>
      <c r="CV11" s="622"/>
      <c r="CW11" s="622"/>
      <c r="CX11" s="622"/>
      <c r="CY11" s="623"/>
      <c r="CZ11" s="659">
        <v>1.4</v>
      </c>
      <c r="DA11" s="659"/>
      <c r="DB11" s="659"/>
      <c r="DC11" s="659"/>
      <c r="DD11" s="627">
        <v>11051</v>
      </c>
      <c r="DE11" s="622"/>
      <c r="DF11" s="622"/>
      <c r="DG11" s="622"/>
      <c r="DH11" s="622"/>
      <c r="DI11" s="622"/>
      <c r="DJ11" s="622"/>
      <c r="DK11" s="622"/>
      <c r="DL11" s="622"/>
      <c r="DM11" s="622"/>
      <c r="DN11" s="622"/>
      <c r="DO11" s="622"/>
      <c r="DP11" s="623"/>
      <c r="DQ11" s="627">
        <v>75917</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159</v>
      </c>
      <c r="S12" s="622"/>
      <c r="T12" s="622"/>
      <c r="U12" s="622"/>
      <c r="V12" s="622"/>
      <c r="W12" s="622"/>
      <c r="X12" s="622"/>
      <c r="Y12" s="623"/>
      <c r="Z12" s="659" t="s">
        <v>158</v>
      </c>
      <c r="AA12" s="659"/>
      <c r="AB12" s="659"/>
      <c r="AC12" s="659"/>
      <c r="AD12" s="660" t="s">
        <v>159</v>
      </c>
      <c r="AE12" s="660"/>
      <c r="AF12" s="660"/>
      <c r="AG12" s="660"/>
      <c r="AH12" s="660"/>
      <c r="AI12" s="660"/>
      <c r="AJ12" s="660"/>
      <c r="AK12" s="660"/>
      <c r="AL12" s="624" t="s">
        <v>158</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1182861</v>
      </c>
      <c r="BH12" s="622"/>
      <c r="BI12" s="622"/>
      <c r="BJ12" s="622"/>
      <c r="BK12" s="622"/>
      <c r="BL12" s="622"/>
      <c r="BM12" s="622"/>
      <c r="BN12" s="623"/>
      <c r="BO12" s="659">
        <v>89.2</v>
      </c>
      <c r="BP12" s="659"/>
      <c r="BQ12" s="659"/>
      <c r="BR12" s="659"/>
      <c r="BS12" s="660" t="s">
        <v>159</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339211</v>
      </c>
      <c r="CS12" s="622"/>
      <c r="CT12" s="622"/>
      <c r="CU12" s="622"/>
      <c r="CV12" s="622"/>
      <c r="CW12" s="622"/>
      <c r="CX12" s="622"/>
      <c r="CY12" s="623"/>
      <c r="CZ12" s="659">
        <v>2</v>
      </c>
      <c r="DA12" s="659"/>
      <c r="DB12" s="659"/>
      <c r="DC12" s="659"/>
      <c r="DD12" s="627">
        <v>35765</v>
      </c>
      <c r="DE12" s="622"/>
      <c r="DF12" s="622"/>
      <c r="DG12" s="622"/>
      <c r="DH12" s="622"/>
      <c r="DI12" s="622"/>
      <c r="DJ12" s="622"/>
      <c r="DK12" s="622"/>
      <c r="DL12" s="622"/>
      <c r="DM12" s="622"/>
      <c r="DN12" s="622"/>
      <c r="DO12" s="622"/>
      <c r="DP12" s="623"/>
      <c r="DQ12" s="627">
        <v>81313</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158</v>
      </c>
      <c r="S13" s="622"/>
      <c r="T13" s="622"/>
      <c r="U13" s="622"/>
      <c r="V13" s="622"/>
      <c r="W13" s="622"/>
      <c r="X13" s="622"/>
      <c r="Y13" s="623"/>
      <c r="Z13" s="659" t="s">
        <v>158</v>
      </c>
      <c r="AA13" s="659"/>
      <c r="AB13" s="659"/>
      <c r="AC13" s="659"/>
      <c r="AD13" s="660" t="s">
        <v>158</v>
      </c>
      <c r="AE13" s="660"/>
      <c r="AF13" s="660"/>
      <c r="AG13" s="660"/>
      <c r="AH13" s="660"/>
      <c r="AI13" s="660"/>
      <c r="AJ13" s="660"/>
      <c r="AK13" s="660"/>
      <c r="AL13" s="624" t="s">
        <v>159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1182195</v>
      </c>
      <c r="BH13" s="622"/>
      <c r="BI13" s="622"/>
      <c r="BJ13" s="622"/>
      <c r="BK13" s="622"/>
      <c r="BL13" s="622"/>
      <c r="BM13" s="622"/>
      <c r="BN13" s="623"/>
      <c r="BO13" s="659">
        <v>89.2</v>
      </c>
      <c r="BP13" s="659"/>
      <c r="BQ13" s="659"/>
      <c r="BR13" s="659"/>
      <c r="BS13" s="660" t="s">
        <v>158</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1075554</v>
      </c>
      <c r="CS13" s="622"/>
      <c r="CT13" s="622"/>
      <c r="CU13" s="622"/>
      <c r="CV13" s="622"/>
      <c r="CW13" s="622"/>
      <c r="CX13" s="622"/>
      <c r="CY13" s="623"/>
      <c r="CZ13" s="659">
        <v>6.5</v>
      </c>
      <c r="DA13" s="659"/>
      <c r="DB13" s="659"/>
      <c r="DC13" s="659"/>
      <c r="DD13" s="627">
        <v>145554</v>
      </c>
      <c r="DE13" s="622"/>
      <c r="DF13" s="622"/>
      <c r="DG13" s="622"/>
      <c r="DH13" s="622"/>
      <c r="DI13" s="622"/>
      <c r="DJ13" s="622"/>
      <c r="DK13" s="622"/>
      <c r="DL13" s="622"/>
      <c r="DM13" s="622"/>
      <c r="DN13" s="622"/>
      <c r="DO13" s="622"/>
      <c r="DP13" s="623"/>
      <c r="DQ13" s="627">
        <v>407112</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158</v>
      </c>
      <c r="S14" s="622"/>
      <c r="T14" s="622"/>
      <c r="U14" s="622"/>
      <c r="V14" s="622"/>
      <c r="W14" s="622"/>
      <c r="X14" s="622"/>
      <c r="Y14" s="623"/>
      <c r="Z14" s="659" t="s">
        <v>158</v>
      </c>
      <c r="AA14" s="659"/>
      <c r="AB14" s="659"/>
      <c r="AC14" s="659"/>
      <c r="AD14" s="660" t="s">
        <v>159</v>
      </c>
      <c r="AE14" s="660"/>
      <c r="AF14" s="660"/>
      <c r="AG14" s="660"/>
      <c r="AH14" s="660"/>
      <c r="AI14" s="660"/>
      <c r="AJ14" s="660"/>
      <c r="AK14" s="660"/>
      <c r="AL14" s="624" t="s">
        <v>158</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6413</v>
      </c>
      <c r="BH14" s="622"/>
      <c r="BI14" s="622"/>
      <c r="BJ14" s="622"/>
      <c r="BK14" s="622"/>
      <c r="BL14" s="622"/>
      <c r="BM14" s="622"/>
      <c r="BN14" s="623"/>
      <c r="BO14" s="659">
        <v>0.5</v>
      </c>
      <c r="BP14" s="659"/>
      <c r="BQ14" s="659"/>
      <c r="BR14" s="659"/>
      <c r="BS14" s="660" t="s">
        <v>158</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460477</v>
      </c>
      <c r="CS14" s="622"/>
      <c r="CT14" s="622"/>
      <c r="CU14" s="622"/>
      <c r="CV14" s="622"/>
      <c r="CW14" s="622"/>
      <c r="CX14" s="622"/>
      <c r="CY14" s="623"/>
      <c r="CZ14" s="659">
        <v>2.8</v>
      </c>
      <c r="DA14" s="659"/>
      <c r="DB14" s="659"/>
      <c r="DC14" s="659"/>
      <c r="DD14" s="627">
        <v>293333</v>
      </c>
      <c r="DE14" s="622"/>
      <c r="DF14" s="622"/>
      <c r="DG14" s="622"/>
      <c r="DH14" s="622"/>
      <c r="DI14" s="622"/>
      <c r="DJ14" s="622"/>
      <c r="DK14" s="622"/>
      <c r="DL14" s="622"/>
      <c r="DM14" s="622"/>
      <c r="DN14" s="622"/>
      <c r="DO14" s="622"/>
      <c r="DP14" s="623"/>
      <c r="DQ14" s="627">
        <v>72160</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159</v>
      </c>
      <c r="S15" s="622"/>
      <c r="T15" s="622"/>
      <c r="U15" s="622"/>
      <c r="V15" s="622"/>
      <c r="W15" s="622"/>
      <c r="X15" s="622"/>
      <c r="Y15" s="623"/>
      <c r="Z15" s="659" t="s">
        <v>159</v>
      </c>
      <c r="AA15" s="659"/>
      <c r="AB15" s="659"/>
      <c r="AC15" s="659"/>
      <c r="AD15" s="660" t="s">
        <v>159</v>
      </c>
      <c r="AE15" s="660"/>
      <c r="AF15" s="660"/>
      <c r="AG15" s="660"/>
      <c r="AH15" s="660"/>
      <c r="AI15" s="660"/>
      <c r="AJ15" s="660"/>
      <c r="AK15" s="660"/>
      <c r="AL15" s="624" t="s">
        <v>158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t="s">
        <v>158</v>
      </c>
      <c r="BH15" s="622"/>
      <c r="BI15" s="622"/>
      <c r="BJ15" s="622"/>
      <c r="BK15" s="622"/>
      <c r="BL15" s="622"/>
      <c r="BM15" s="622"/>
      <c r="BN15" s="623"/>
      <c r="BO15" s="659" t="s">
        <v>158</v>
      </c>
      <c r="BP15" s="659"/>
      <c r="BQ15" s="659"/>
      <c r="BR15" s="659"/>
      <c r="BS15" s="660" t="s">
        <v>158</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294091</v>
      </c>
      <c r="CS15" s="622"/>
      <c r="CT15" s="622"/>
      <c r="CU15" s="622"/>
      <c r="CV15" s="622"/>
      <c r="CW15" s="622"/>
      <c r="CX15" s="622"/>
      <c r="CY15" s="623"/>
      <c r="CZ15" s="659">
        <v>1.8</v>
      </c>
      <c r="DA15" s="659"/>
      <c r="DB15" s="659"/>
      <c r="DC15" s="659"/>
      <c r="DD15" s="627" t="s">
        <v>158</v>
      </c>
      <c r="DE15" s="622"/>
      <c r="DF15" s="622"/>
      <c r="DG15" s="622"/>
      <c r="DH15" s="622"/>
      <c r="DI15" s="622"/>
      <c r="DJ15" s="622"/>
      <c r="DK15" s="622"/>
      <c r="DL15" s="622"/>
      <c r="DM15" s="622"/>
      <c r="DN15" s="622"/>
      <c r="DO15" s="622"/>
      <c r="DP15" s="623"/>
      <c r="DQ15" s="627">
        <v>100698</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2763</v>
      </c>
      <c r="S16" s="622"/>
      <c r="T16" s="622"/>
      <c r="U16" s="622"/>
      <c r="V16" s="622"/>
      <c r="W16" s="622"/>
      <c r="X16" s="622"/>
      <c r="Y16" s="623"/>
      <c r="Z16" s="659">
        <v>0</v>
      </c>
      <c r="AA16" s="659"/>
      <c r="AB16" s="659"/>
      <c r="AC16" s="659"/>
      <c r="AD16" s="660">
        <v>2763</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158</v>
      </c>
      <c r="BH16" s="622"/>
      <c r="BI16" s="622"/>
      <c r="BJ16" s="622"/>
      <c r="BK16" s="622"/>
      <c r="BL16" s="622"/>
      <c r="BM16" s="622"/>
      <c r="BN16" s="623"/>
      <c r="BO16" s="659" t="s">
        <v>158</v>
      </c>
      <c r="BP16" s="659"/>
      <c r="BQ16" s="659"/>
      <c r="BR16" s="659"/>
      <c r="BS16" s="660" t="s">
        <v>159</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273366</v>
      </c>
      <c r="CS16" s="622"/>
      <c r="CT16" s="622"/>
      <c r="CU16" s="622"/>
      <c r="CV16" s="622"/>
      <c r="CW16" s="622"/>
      <c r="CX16" s="622"/>
      <c r="CY16" s="623"/>
      <c r="CZ16" s="659">
        <v>1.6</v>
      </c>
      <c r="DA16" s="659"/>
      <c r="DB16" s="659"/>
      <c r="DC16" s="659"/>
      <c r="DD16" s="627" t="s">
        <v>159</v>
      </c>
      <c r="DE16" s="622"/>
      <c r="DF16" s="622"/>
      <c r="DG16" s="622"/>
      <c r="DH16" s="622"/>
      <c r="DI16" s="622"/>
      <c r="DJ16" s="622"/>
      <c r="DK16" s="622"/>
      <c r="DL16" s="622"/>
      <c r="DM16" s="622"/>
      <c r="DN16" s="622"/>
      <c r="DO16" s="622"/>
      <c r="DP16" s="623"/>
      <c r="DQ16" s="627">
        <v>80174</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12654</v>
      </c>
      <c r="S17" s="622"/>
      <c r="T17" s="622"/>
      <c r="U17" s="622"/>
      <c r="V17" s="622"/>
      <c r="W17" s="622"/>
      <c r="X17" s="622"/>
      <c r="Y17" s="623"/>
      <c r="Z17" s="659">
        <v>0.1</v>
      </c>
      <c r="AA17" s="659"/>
      <c r="AB17" s="659"/>
      <c r="AC17" s="659"/>
      <c r="AD17" s="660">
        <v>12654</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159</v>
      </c>
      <c r="BH17" s="622"/>
      <c r="BI17" s="622"/>
      <c r="BJ17" s="622"/>
      <c r="BK17" s="622"/>
      <c r="BL17" s="622"/>
      <c r="BM17" s="622"/>
      <c r="BN17" s="623"/>
      <c r="BO17" s="659" t="s">
        <v>159</v>
      </c>
      <c r="BP17" s="659"/>
      <c r="BQ17" s="659"/>
      <c r="BR17" s="659"/>
      <c r="BS17" s="660" t="s">
        <v>158</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195281</v>
      </c>
      <c r="CS17" s="622"/>
      <c r="CT17" s="622"/>
      <c r="CU17" s="622"/>
      <c r="CV17" s="622"/>
      <c r="CW17" s="622"/>
      <c r="CX17" s="622"/>
      <c r="CY17" s="623"/>
      <c r="CZ17" s="659">
        <v>1.2</v>
      </c>
      <c r="DA17" s="659"/>
      <c r="DB17" s="659"/>
      <c r="DC17" s="659"/>
      <c r="DD17" s="627" t="s">
        <v>158</v>
      </c>
      <c r="DE17" s="622"/>
      <c r="DF17" s="622"/>
      <c r="DG17" s="622"/>
      <c r="DH17" s="622"/>
      <c r="DI17" s="622"/>
      <c r="DJ17" s="622"/>
      <c r="DK17" s="622"/>
      <c r="DL17" s="622"/>
      <c r="DM17" s="622"/>
      <c r="DN17" s="622"/>
      <c r="DO17" s="622"/>
      <c r="DP17" s="623"/>
      <c r="DQ17" s="627">
        <v>195281</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2089</v>
      </c>
      <c r="S18" s="622"/>
      <c r="T18" s="622"/>
      <c r="U18" s="622"/>
      <c r="V18" s="622"/>
      <c r="W18" s="622"/>
      <c r="X18" s="622"/>
      <c r="Y18" s="623"/>
      <c r="Z18" s="659">
        <v>0</v>
      </c>
      <c r="AA18" s="659"/>
      <c r="AB18" s="659"/>
      <c r="AC18" s="659"/>
      <c r="AD18" s="660">
        <v>2089</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158</v>
      </c>
      <c r="BH18" s="622"/>
      <c r="BI18" s="622"/>
      <c r="BJ18" s="622"/>
      <c r="BK18" s="622"/>
      <c r="BL18" s="622"/>
      <c r="BM18" s="622"/>
      <c r="BN18" s="623"/>
      <c r="BO18" s="659" t="s">
        <v>158</v>
      </c>
      <c r="BP18" s="659"/>
      <c r="BQ18" s="659"/>
      <c r="BR18" s="659"/>
      <c r="BS18" s="660" t="s">
        <v>159</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v>56987</v>
      </c>
      <c r="CS18" s="622"/>
      <c r="CT18" s="622"/>
      <c r="CU18" s="622"/>
      <c r="CV18" s="622"/>
      <c r="CW18" s="622"/>
      <c r="CX18" s="622"/>
      <c r="CY18" s="623"/>
      <c r="CZ18" s="659">
        <v>0.3</v>
      </c>
      <c r="DA18" s="659"/>
      <c r="DB18" s="659"/>
      <c r="DC18" s="659"/>
      <c r="DD18" s="627">
        <v>56987</v>
      </c>
      <c r="DE18" s="622"/>
      <c r="DF18" s="622"/>
      <c r="DG18" s="622"/>
      <c r="DH18" s="622"/>
      <c r="DI18" s="622"/>
      <c r="DJ18" s="622"/>
      <c r="DK18" s="622"/>
      <c r="DL18" s="622"/>
      <c r="DM18" s="622"/>
      <c r="DN18" s="622"/>
      <c r="DO18" s="622"/>
      <c r="DP18" s="623"/>
      <c r="DQ18" s="627">
        <v>56987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2089</v>
      </c>
      <c r="S19" s="622"/>
      <c r="T19" s="622"/>
      <c r="U19" s="622"/>
      <c r="V19" s="622"/>
      <c r="W19" s="622"/>
      <c r="X19" s="622"/>
      <c r="Y19" s="623"/>
      <c r="Z19" s="659">
        <v>0</v>
      </c>
      <c r="AA19" s="659"/>
      <c r="AB19" s="659"/>
      <c r="AC19" s="659"/>
      <c r="AD19" s="660">
        <v>2089</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158</v>
      </c>
      <c r="BH19" s="622"/>
      <c r="BI19" s="622"/>
      <c r="BJ19" s="622"/>
      <c r="BK19" s="622"/>
      <c r="BL19" s="622"/>
      <c r="BM19" s="622"/>
      <c r="BN19" s="623"/>
      <c r="BO19" s="659" t="s">
        <v>159</v>
      </c>
      <c r="BP19" s="659"/>
      <c r="BQ19" s="659"/>
      <c r="BR19" s="659"/>
      <c r="BS19" s="660" t="s">
        <v>158</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158</v>
      </c>
      <c r="CS19" s="622"/>
      <c r="CT19" s="622"/>
      <c r="CU19" s="622"/>
      <c r="CV19" s="622"/>
      <c r="CW19" s="622"/>
      <c r="CX19" s="622"/>
      <c r="CY19" s="623"/>
      <c r="CZ19" s="659" t="s">
        <v>158</v>
      </c>
      <c r="DA19" s="659"/>
      <c r="DB19" s="659"/>
      <c r="DC19" s="659"/>
      <c r="DD19" s="627" t="s">
        <v>159</v>
      </c>
      <c r="DE19" s="622"/>
      <c r="DF19" s="622"/>
      <c r="DG19" s="622"/>
      <c r="DH19" s="622"/>
      <c r="DI19" s="622"/>
      <c r="DJ19" s="622"/>
      <c r="DK19" s="622"/>
      <c r="DL19" s="622"/>
      <c r="DM19" s="622"/>
      <c r="DN19" s="622"/>
      <c r="DO19" s="622"/>
      <c r="DP19" s="623"/>
      <c r="DQ19" s="627" t="s">
        <v>159</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t="s">
        <v>158</v>
      </c>
      <c r="S20" s="622"/>
      <c r="T20" s="622"/>
      <c r="U20" s="622"/>
      <c r="V20" s="622"/>
      <c r="W20" s="622"/>
      <c r="X20" s="622"/>
      <c r="Y20" s="623"/>
      <c r="Z20" s="659" t="s">
        <v>158</v>
      </c>
      <c r="AA20" s="659"/>
      <c r="AB20" s="659"/>
      <c r="AC20" s="659"/>
      <c r="AD20" s="660" t="s">
        <v>159</v>
      </c>
      <c r="AE20" s="660"/>
      <c r="AF20" s="660"/>
      <c r="AG20" s="660"/>
      <c r="AH20" s="660"/>
      <c r="AI20" s="660"/>
      <c r="AJ20" s="660"/>
      <c r="AK20" s="660"/>
      <c r="AL20" s="624" t="s">
        <v>158</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159</v>
      </c>
      <c r="BH20" s="622"/>
      <c r="BI20" s="622"/>
      <c r="BJ20" s="622"/>
      <c r="BK20" s="622"/>
      <c r="BL20" s="622"/>
      <c r="BM20" s="622"/>
      <c r="BN20" s="623"/>
      <c r="BO20" s="659" t="s">
        <v>159</v>
      </c>
      <c r="BP20" s="659"/>
      <c r="BQ20" s="659"/>
      <c r="BR20" s="659"/>
      <c r="BS20" s="660" t="s">
        <v>159</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16592672</v>
      </c>
      <c r="CS20" s="622"/>
      <c r="CT20" s="622"/>
      <c r="CU20" s="622"/>
      <c r="CV20" s="622"/>
      <c r="CW20" s="622"/>
      <c r="CX20" s="622"/>
      <c r="CY20" s="623"/>
      <c r="CZ20" s="659">
        <v>100</v>
      </c>
      <c r="DA20" s="659"/>
      <c r="DB20" s="659"/>
      <c r="DC20" s="659"/>
      <c r="DD20" s="627">
        <v>8048989</v>
      </c>
      <c r="DE20" s="622"/>
      <c r="DF20" s="622"/>
      <c r="DG20" s="622"/>
      <c r="DH20" s="622"/>
      <c r="DI20" s="622"/>
      <c r="DJ20" s="622"/>
      <c r="DK20" s="622"/>
      <c r="DL20" s="622"/>
      <c r="DM20" s="622"/>
      <c r="DN20" s="622"/>
      <c r="DO20" s="622"/>
      <c r="DP20" s="623"/>
      <c r="DQ20" s="627">
        <v>5290535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2049277</v>
      </c>
      <c r="S21" s="622"/>
      <c r="T21" s="622"/>
      <c r="U21" s="622"/>
      <c r="V21" s="622"/>
      <c r="W21" s="622"/>
      <c r="X21" s="622"/>
      <c r="Y21" s="623"/>
      <c r="Z21" s="659">
        <v>11</v>
      </c>
      <c r="AA21" s="659"/>
      <c r="AB21" s="659"/>
      <c r="AC21" s="659"/>
      <c r="AD21" s="660">
        <v>670465</v>
      </c>
      <c r="AE21" s="660"/>
      <c r="AF21" s="660"/>
      <c r="AG21" s="660"/>
      <c r="AH21" s="660"/>
      <c r="AI21" s="660"/>
      <c r="AJ21" s="660"/>
      <c r="AK21" s="660"/>
      <c r="AL21" s="624">
        <v>30.4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159</v>
      </c>
      <c r="BH21" s="622"/>
      <c r="BI21" s="622"/>
      <c r="BJ21" s="622"/>
      <c r="BK21" s="622"/>
      <c r="BL21" s="622"/>
      <c r="BM21" s="622"/>
      <c r="BN21" s="623"/>
      <c r="BO21" s="659" t="s">
        <v>158</v>
      </c>
      <c r="BP21" s="659"/>
      <c r="BQ21" s="659"/>
      <c r="BR21" s="659"/>
      <c r="BS21" s="660" t="s">
        <v>159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670465</v>
      </c>
      <c r="S22" s="622"/>
      <c r="T22" s="622"/>
      <c r="U22" s="622"/>
      <c r="V22" s="622"/>
      <c r="W22" s="622"/>
      <c r="X22" s="622"/>
      <c r="Y22" s="623"/>
      <c r="Z22" s="659">
        <v>3.6</v>
      </c>
      <c r="AA22" s="659"/>
      <c r="AB22" s="659"/>
      <c r="AC22" s="659"/>
      <c r="AD22" s="660">
        <v>670465</v>
      </c>
      <c r="AE22" s="660"/>
      <c r="AF22" s="660"/>
      <c r="AG22" s="660"/>
      <c r="AH22" s="660"/>
      <c r="AI22" s="660"/>
      <c r="AJ22" s="660"/>
      <c r="AK22" s="660"/>
      <c r="AL22" s="624">
        <v>30.4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159</v>
      </c>
      <c r="BH22" s="622"/>
      <c r="BI22" s="622"/>
      <c r="BJ22" s="622"/>
      <c r="BK22" s="622"/>
      <c r="BL22" s="622"/>
      <c r="BM22" s="622"/>
      <c r="BN22" s="623"/>
      <c r="BO22" s="659" t="s">
        <v>158</v>
      </c>
      <c r="BP22" s="659"/>
      <c r="BQ22" s="659"/>
      <c r="BR22" s="659"/>
      <c r="BS22" s="660" t="s">
        <v>159</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32245</v>
      </c>
      <c r="S23" s="622"/>
      <c r="T23" s="622"/>
      <c r="U23" s="622"/>
      <c r="V23" s="622"/>
      <c r="W23" s="622"/>
      <c r="X23" s="622"/>
      <c r="Y23" s="623"/>
      <c r="Z23" s="659">
        <v>0.2</v>
      </c>
      <c r="AA23" s="659"/>
      <c r="AB23" s="659"/>
      <c r="AC23" s="659"/>
      <c r="AD23" s="660" t="s">
        <v>158</v>
      </c>
      <c r="AE23" s="660"/>
      <c r="AF23" s="660"/>
      <c r="AG23" s="660"/>
      <c r="AH23" s="660"/>
      <c r="AI23" s="660"/>
      <c r="AJ23" s="660"/>
      <c r="AK23" s="660"/>
      <c r="AL23" s="624" t="s">
        <v>158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158</v>
      </c>
      <c r="BH23" s="622"/>
      <c r="BI23" s="622"/>
      <c r="BJ23" s="622"/>
      <c r="BK23" s="622"/>
      <c r="BL23" s="622"/>
      <c r="BM23" s="622"/>
      <c r="BN23" s="623"/>
      <c r="BO23" s="659" t="s">
        <v>159</v>
      </c>
      <c r="BP23" s="659"/>
      <c r="BQ23" s="659"/>
      <c r="BR23" s="659"/>
      <c r="BS23" s="660" t="s">
        <v>158</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1346567</v>
      </c>
      <c r="S24" s="622"/>
      <c r="T24" s="622"/>
      <c r="U24" s="622"/>
      <c r="V24" s="622"/>
      <c r="W24" s="622"/>
      <c r="X24" s="622"/>
      <c r="Y24" s="623"/>
      <c r="Z24" s="659">
        <v>7.2</v>
      </c>
      <c r="AA24" s="659"/>
      <c r="AB24" s="659"/>
      <c r="AC24" s="659"/>
      <c r="AD24" s="660" t="s">
        <v>159</v>
      </c>
      <c r="AE24" s="660"/>
      <c r="AF24" s="660"/>
      <c r="AG24" s="660"/>
      <c r="AH24" s="660"/>
      <c r="AI24" s="660"/>
      <c r="AJ24" s="660"/>
      <c r="AK24" s="660"/>
      <c r="AL24" s="624" t="s">
        <v>159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158</v>
      </c>
      <c r="BH24" s="622"/>
      <c r="BI24" s="622"/>
      <c r="BJ24" s="622"/>
      <c r="BK24" s="622"/>
      <c r="BL24" s="622"/>
      <c r="BM24" s="622"/>
      <c r="BN24" s="623"/>
      <c r="BO24" s="659" t="s">
        <v>159</v>
      </c>
      <c r="BP24" s="659"/>
      <c r="BQ24" s="659"/>
      <c r="BR24" s="659"/>
      <c r="BS24" s="660" t="s">
        <v>158</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1575154</v>
      </c>
      <c r="CS24" s="677"/>
      <c r="CT24" s="677"/>
      <c r="CU24" s="677"/>
      <c r="CV24" s="677"/>
      <c r="CW24" s="677"/>
      <c r="CX24" s="677"/>
      <c r="CY24" s="702"/>
      <c r="CZ24" s="703">
        <v>9.5</v>
      </c>
      <c r="DA24" s="685"/>
      <c r="DB24" s="685"/>
      <c r="DC24" s="705"/>
      <c r="DD24" s="701">
        <v>551624</v>
      </c>
      <c r="DE24" s="677"/>
      <c r="DF24" s="677"/>
      <c r="DG24" s="677"/>
      <c r="DH24" s="677"/>
      <c r="DI24" s="677"/>
      <c r="DJ24" s="677"/>
      <c r="DK24" s="702"/>
      <c r="DL24" s="701">
        <v>529585</v>
      </c>
      <c r="DM24" s="677"/>
      <c r="DN24" s="677"/>
      <c r="DO24" s="677"/>
      <c r="DP24" s="677"/>
      <c r="DQ24" s="677"/>
      <c r="DR24" s="677"/>
      <c r="DS24" s="677"/>
      <c r="DT24" s="677"/>
      <c r="DU24" s="677"/>
      <c r="DV24" s="702"/>
      <c r="DW24" s="703">
        <v>24</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3582745</v>
      </c>
      <c r="S25" s="622"/>
      <c r="T25" s="622"/>
      <c r="U25" s="622"/>
      <c r="V25" s="622"/>
      <c r="W25" s="622"/>
      <c r="X25" s="622"/>
      <c r="Y25" s="623"/>
      <c r="Z25" s="659">
        <v>19.2</v>
      </c>
      <c r="AA25" s="659"/>
      <c r="AB25" s="659"/>
      <c r="AC25" s="659"/>
      <c r="AD25" s="660">
        <v>2203933</v>
      </c>
      <c r="AE25" s="660"/>
      <c r="AF25" s="660"/>
      <c r="AG25" s="660"/>
      <c r="AH25" s="660"/>
      <c r="AI25" s="660"/>
      <c r="AJ25" s="660"/>
      <c r="AK25" s="660"/>
      <c r="AL25" s="624">
        <v>99.9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158</v>
      </c>
      <c r="BH25" s="622"/>
      <c r="BI25" s="622"/>
      <c r="BJ25" s="622"/>
      <c r="BK25" s="622"/>
      <c r="BL25" s="622"/>
      <c r="BM25" s="622"/>
      <c r="BN25" s="623"/>
      <c r="BO25" s="659" t="s">
        <v>158</v>
      </c>
      <c r="BP25" s="659"/>
      <c r="BQ25" s="659"/>
      <c r="BR25" s="659"/>
      <c r="BS25" s="660" t="s">
        <v>159</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987886</v>
      </c>
      <c r="CS25" s="634"/>
      <c r="CT25" s="634"/>
      <c r="CU25" s="634"/>
      <c r="CV25" s="634"/>
      <c r="CW25" s="634"/>
      <c r="CX25" s="634"/>
      <c r="CY25" s="635"/>
      <c r="CZ25" s="624">
        <v>6</v>
      </c>
      <c r="DA25" s="636"/>
      <c r="DB25" s="636"/>
      <c r="DC25" s="637"/>
      <c r="DD25" s="627">
        <v>277033</v>
      </c>
      <c r="DE25" s="634"/>
      <c r="DF25" s="634"/>
      <c r="DG25" s="634"/>
      <c r="DH25" s="634"/>
      <c r="DI25" s="634"/>
      <c r="DJ25" s="634"/>
      <c r="DK25" s="635"/>
      <c r="DL25" s="627">
        <v>270143</v>
      </c>
      <c r="DM25" s="634"/>
      <c r="DN25" s="634"/>
      <c r="DO25" s="634"/>
      <c r="DP25" s="634"/>
      <c r="DQ25" s="634"/>
      <c r="DR25" s="634"/>
      <c r="DS25" s="634"/>
      <c r="DT25" s="634"/>
      <c r="DU25" s="634"/>
      <c r="DV25" s="635"/>
      <c r="DW25" s="624">
        <v>12.2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158</v>
      </c>
      <c r="S26" s="622"/>
      <c r="T26" s="622"/>
      <c r="U26" s="622"/>
      <c r="V26" s="622"/>
      <c r="W26" s="622"/>
      <c r="X26" s="622"/>
      <c r="Y26" s="623"/>
      <c r="Z26" s="659" t="s">
        <v>158</v>
      </c>
      <c r="AA26" s="659"/>
      <c r="AB26" s="659"/>
      <c r="AC26" s="659"/>
      <c r="AD26" s="660" t="s">
        <v>159</v>
      </c>
      <c r="AE26" s="660"/>
      <c r="AF26" s="660"/>
      <c r="AG26" s="660"/>
      <c r="AH26" s="660"/>
      <c r="AI26" s="660"/>
      <c r="AJ26" s="660"/>
      <c r="AK26" s="660"/>
      <c r="AL26" s="624" t="s">
        <v>159</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159</v>
      </c>
      <c r="BH26" s="622"/>
      <c r="BI26" s="622"/>
      <c r="BJ26" s="622"/>
      <c r="BK26" s="622"/>
      <c r="BL26" s="622"/>
      <c r="BM26" s="622"/>
      <c r="BN26" s="623"/>
      <c r="BO26" s="659" t="s">
        <v>158</v>
      </c>
      <c r="BP26" s="659"/>
      <c r="BQ26" s="659"/>
      <c r="BR26" s="659"/>
      <c r="BS26" s="660" t="s">
        <v>158</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664965</v>
      </c>
      <c r="CS26" s="622"/>
      <c r="CT26" s="622"/>
      <c r="CU26" s="622"/>
      <c r="CV26" s="622"/>
      <c r="CW26" s="622"/>
      <c r="CX26" s="622"/>
      <c r="CY26" s="623"/>
      <c r="CZ26" s="624">
        <v>4</v>
      </c>
      <c r="DA26" s="636"/>
      <c r="DB26" s="636"/>
      <c r="DC26" s="637"/>
      <c r="DD26" s="627">
        <v>160502</v>
      </c>
      <c r="DE26" s="622"/>
      <c r="DF26" s="622"/>
      <c r="DG26" s="622"/>
      <c r="DH26" s="622"/>
      <c r="DI26" s="622"/>
      <c r="DJ26" s="622"/>
      <c r="DK26" s="623"/>
      <c r="DL26" s="627" t="s">
        <v>158</v>
      </c>
      <c r="DM26" s="622"/>
      <c r="DN26" s="622"/>
      <c r="DO26" s="622"/>
      <c r="DP26" s="622"/>
      <c r="DQ26" s="622"/>
      <c r="DR26" s="622"/>
      <c r="DS26" s="622"/>
      <c r="DT26" s="622"/>
      <c r="DU26" s="622"/>
      <c r="DV26" s="623"/>
      <c r="DW26" s="624" t="s">
        <v>158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8</v>
      </c>
      <c r="S27" s="622"/>
      <c r="T27" s="622"/>
      <c r="U27" s="622"/>
      <c r="V27" s="622"/>
      <c r="W27" s="622"/>
      <c r="X27" s="622"/>
      <c r="Y27" s="623"/>
      <c r="Z27" s="659">
        <v>0</v>
      </c>
      <c r="AA27" s="659"/>
      <c r="AB27" s="659"/>
      <c r="AC27" s="659"/>
      <c r="AD27" s="660" t="s">
        <v>159</v>
      </c>
      <c r="AE27" s="660"/>
      <c r="AF27" s="660"/>
      <c r="AG27" s="660"/>
      <c r="AH27" s="660"/>
      <c r="AI27" s="660"/>
      <c r="AJ27" s="660"/>
      <c r="AK27" s="660"/>
      <c r="AL27" s="624" t="s">
        <v>158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1325621</v>
      </c>
      <c r="BH27" s="622"/>
      <c r="BI27" s="622"/>
      <c r="BJ27" s="622"/>
      <c r="BK27" s="622"/>
      <c r="BL27" s="622"/>
      <c r="BM27" s="622"/>
      <c r="BN27" s="623"/>
      <c r="BO27" s="659">
        <v>100</v>
      </c>
      <c r="BP27" s="659"/>
      <c r="BQ27" s="659"/>
      <c r="BR27" s="659"/>
      <c r="BS27" s="660" t="s">
        <v>159</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391987</v>
      </c>
      <c r="CS27" s="634"/>
      <c r="CT27" s="634"/>
      <c r="CU27" s="634"/>
      <c r="CV27" s="634"/>
      <c r="CW27" s="634"/>
      <c r="CX27" s="634"/>
      <c r="CY27" s="635"/>
      <c r="CZ27" s="624">
        <v>2.4</v>
      </c>
      <c r="DA27" s="636"/>
      <c r="DB27" s="636"/>
      <c r="DC27" s="637"/>
      <c r="DD27" s="627">
        <v>79310</v>
      </c>
      <c r="DE27" s="634"/>
      <c r="DF27" s="634"/>
      <c r="DG27" s="634"/>
      <c r="DH27" s="634"/>
      <c r="DI27" s="634"/>
      <c r="DJ27" s="634"/>
      <c r="DK27" s="635"/>
      <c r="DL27" s="627">
        <v>64161</v>
      </c>
      <c r="DM27" s="634"/>
      <c r="DN27" s="634"/>
      <c r="DO27" s="634"/>
      <c r="DP27" s="634"/>
      <c r="DQ27" s="634"/>
      <c r="DR27" s="634"/>
      <c r="DS27" s="634"/>
      <c r="DT27" s="634"/>
      <c r="DU27" s="634"/>
      <c r="DV27" s="635"/>
      <c r="DW27" s="624">
        <v>2.9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66815</v>
      </c>
      <c r="S28" s="622"/>
      <c r="T28" s="622"/>
      <c r="U28" s="622"/>
      <c r="V28" s="622"/>
      <c r="W28" s="622"/>
      <c r="X28" s="622"/>
      <c r="Y28" s="623"/>
      <c r="Z28" s="659">
        <v>0.4</v>
      </c>
      <c r="AA28" s="659"/>
      <c r="AB28" s="659"/>
      <c r="AC28" s="659"/>
      <c r="AD28" s="660">
        <v>2751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195281</v>
      </c>
      <c r="CS28" s="622"/>
      <c r="CT28" s="622"/>
      <c r="CU28" s="622"/>
      <c r="CV28" s="622"/>
      <c r="CW28" s="622"/>
      <c r="CX28" s="622"/>
      <c r="CY28" s="623"/>
      <c r="CZ28" s="624">
        <v>1.2</v>
      </c>
      <c r="DA28" s="636"/>
      <c r="DB28" s="636"/>
      <c r="DC28" s="637"/>
      <c r="DD28" s="627">
        <v>195281</v>
      </c>
      <c r="DE28" s="622"/>
      <c r="DF28" s="622"/>
      <c r="DG28" s="622"/>
      <c r="DH28" s="622"/>
      <c r="DI28" s="622"/>
      <c r="DJ28" s="622"/>
      <c r="DK28" s="623"/>
      <c r="DL28" s="627">
        <v>195281</v>
      </c>
      <c r="DM28" s="622"/>
      <c r="DN28" s="622"/>
      <c r="DO28" s="622"/>
      <c r="DP28" s="622"/>
      <c r="DQ28" s="622"/>
      <c r="DR28" s="622"/>
      <c r="DS28" s="622"/>
      <c r="DT28" s="622"/>
      <c r="DU28" s="622"/>
      <c r="DV28" s="623"/>
      <c r="DW28" s="624">
        <v>8.8000000000000007</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1341</v>
      </c>
      <c r="S29" s="622"/>
      <c r="T29" s="622"/>
      <c r="U29" s="622"/>
      <c r="V29" s="622"/>
      <c r="W29" s="622"/>
      <c r="X29" s="622"/>
      <c r="Y29" s="623"/>
      <c r="Z29" s="659">
        <v>0</v>
      </c>
      <c r="AA29" s="659"/>
      <c r="AB29" s="659"/>
      <c r="AC29" s="659"/>
      <c r="AD29" s="660">
        <v>103</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195281</v>
      </c>
      <c r="CS29" s="634"/>
      <c r="CT29" s="634"/>
      <c r="CU29" s="634"/>
      <c r="CV29" s="634"/>
      <c r="CW29" s="634"/>
      <c r="CX29" s="634"/>
      <c r="CY29" s="635"/>
      <c r="CZ29" s="624">
        <v>1.2</v>
      </c>
      <c r="DA29" s="636"/>
      <c r="DB29" s="636"/>
      <c r="DC29" s="637"/>
      <c r="DD29" s="627">
        <v>195281</v>
      </c>
      <c r="DE29" s="634"/>
      <c r="DF29" s="634"/>
      <c r="DG29" s="634"/>
      <c r="DH29" s="634"/>
      <c r="DI29" s="634"/>
      <c r="DJ29" s="634"/>
      <c r="DK29" s="635"/>
      <c r="DL29" s="627">
        <v>195281</v>
      </c>
      <c r="DM29" s="634"/>
      <c r="DN29" s="634"/>
      <c r="DO29" s="634"/>
      <c r="DP29" s="634"/>
      <c r="DQ29" s="634"/>
      <c r="DR29" s="634"/>
      <c r="DS29" s="634"/>
      <c r="DT29" s="634"/>
      <c r="DU29" s="634"/>
      <c r="DV29" s="635"/>
      <c r="DW29" s="624">
        <v>8.8000000000000007</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1848252</v>
      </c>
      <c r="S30" s="622"/>
      <c r="T30" s="622"/>
      <c r="U30" s="622"/>
      <c r="V30" s="622"/>
      <c r="W30" s="622"/>
      <c r="X30" s="622"/>
      <c r="Y30" s="623"/>
      <c r="Z30" s="659">
        <v>9.9</v>
      </c>
      <c r="AA30" s="659"/>
      <c r="AB30" s="659"/>
      <c r="AC30" s="659"/>
      <c r="AD30" s="660" t="s">
        <v>158</v>
      </c>
      <c r="AE30" s="660"/>
      <c r="AF30" s="660"/>
      <c r="AG30" s="660"/>
      <c r="AH30" s="660"/>
      <c r="AI30" s="660"/>
      <c r="AJ30" s="660"/>
      <c r="AK30" s="660"/>
      <c r="AL30" s="624" t="s">
        <v>158</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186172</v>
      </c>
      <c r="CS30" s="622"/>
      <c r="CT30" s="622"/>
      <c r="CU30" s="622"/>
      <c r="CV30" s="622"/>
      <c r="CW30" s="622"/>
      <c r="CX30" s="622"/>
      <c r="CY30" s="623"/>
      <c r="CZ30" s="624">
        <v>1.1000000000000001</v>
      </c>
      <c r="DA30" s="636"/>
      <c r="DB30" s="636"/>
      <c r="DC30" s="637"/>
      <c r="DD30" s="627">
        <v>186172</v>
      </c>
      <c r="DE30" s="622"/>
      <c r="DF30" s="622"/>
      <c r="DG30" s="622"/>
      <c r="DH30" s="622"/>
      <c r="DI30" s="622"/>
      <c r="DJ30" s="622"/>
      <c r="DK30" s="623"/>
      <c r="DL30" s="627">
        <v>186172</v>
      </c>
      <c r="DM30" s="622"/>
      <c r="DN30" s="622"/>
      <c r="DO30" s="622"/>
      <c r="DP30" s="622"/>
      <c r="DQ30" s="622"/>
      <c r="DR30" s="622"/>
      <c r="DS30" s="622"/>
      <c r="DT30" s="622"/>
      <c r="DU30" s="622"/>
      <c r="DV30" s="623"/>
      <c r="DW30" s="624">
        <v>8.4</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159</v>
      </c>
      <c r="S31" s="622"/>
      <c r="T31" s="622"/>
      <c r="U31" s="622"/>
      <c r="V31" s="622"/>
      <c r="W31" s="622"/>
      <c r="X31" s="622"/>
      <c r="Y31" s="623"/>
      <c r="Z31" s="659" t="s">
        <v>158</v>
      </c>
      <c r="AA31" s="659"/>
      <c r="AB31" s="659"/>
      <c r="AC31" s="659"/>
      <c r="AD31" s="660" t="s">
        <v>158</v>
      </c>
      <c r="AE31" s="660"/>
      <c r="AF31" s="660"/>
      <c r="AG31" s="660"/>
      <c r="AH31" s="660"/>
      <c r="AI31" s="660"/>
      <c r="AJ31" s="660"/>
      <c r="AK31" s="660"/>
      <c r="AL31" s="624" t="s">
        <v>158</v>
      </c>
      <c r="AM31" s="625"/>
      <c r="AN31" s="625"/>
      <c r="AO31" s="661"/>
      <c r="AP31" s="691" t="s">
        <v>314</v>
      </c>
      <c r="AQ31" s="692"/>
      <c r="AR31" s="692"/>
      <c r="AS31" s="692"/>
      <c r="AT31" s="693" t="s">
        <v>315</v>
      </c>
      <c r="AU31" s="218"/>
      <c r="AV31" s="218"/>
      <c r="AW31" s="218"/>
      <c r="AX31" s="679" t="s">
        <v>191</v>
      </c>
      <c r="AY31" s="680"/>
      <c r="AZ31" s="680"/>
      <c r="BA31" s="680"/>
      <c r="BB31" s="680"/>
      <c r="BC31" s="680"/>
      <c r="BD31" s="680"/>
      <c r="BE31" s="680"/>
      <c r="BF31" s="681"/>
      <c r="BG31" s="683">
        <v>100</v>
      </c>
      <c r="BH31" s="684"/>
      <c r="BI31" s="684"/>
      <c r="BJ31" s="684"/>
      <c r="BK31" s="684"/>
      <c r="BL31" s="684"/>
      <c r="BM31" s="685">
        <v>99.7</v>
      </c>
      <c r="BN31" s="684"/>
      <c r="BO31" s="684"/>
      <c r="BP31" s="684"/>
      <c r="BQ31" s="686"/>
      <c r="BR31" s="683">
        <v>100</v>
      </c>
      <c r="BS31" s="684"/>
      <c r="BT31" s="684"/>
      <c r="BU31" s="684"/>
      <c r="BV31" s="684"/>
      <c r="BW31" s="684"/>
      <c r="BX31" s="685">
        <v>98.6</v>
      </c>
      <c r="BY31" s="684"/>
      <c r="BZ31" s="684"/>
      <c r="CA31" s="684"/>
      <c r="CB31" s="686"/>
      <c r="CD31" s="642"/>
      <c r="CE31" s="643"/>
      <c r="CF31" s="618" t="s">
        <v>316</v>
      </c>
      <c r="CG31" s="619"/>
      <c r="CH31" s="619"/>
      <c r="CI31" s="619"/>
      <c r="CJ31" s="619"/>
      <c r="CK31" s="619"/>
      <c r="CL31" s="619"/>
      <c r="CM31" s="619"/>
      <c r="CN31" s="619"/>
      <c r="CO31" s="619"/>
      <c r="CP31" s="619"/>
      <c r="CQ31" s="620"/>
      <c r="CR31" s="621">
        <v>9109</v>
      </c>
      <c r="CS31" s="634"/>
      <c r="CT31" s="634"/>
      <c r="CU31" s="634"/>
      <c r="CV31" s="634"/>
      <c r="CW31" s="634"/>
      <c r="CX31" s="634"/>
      <c r="CY31" s="635"/>
      <c r="CZ31" s="624">
        <v>0.1</v>
      </c>
      <c r="DA31" s="636"/>
      <c r="DB31" s="636"/>
      <c r="DC31" s="637"/>
      <c r="DD31" s="627">
        <v>9109</v>
      </c>
      <c r="DE31" s="634"/>
      <c r="DF31" s="634"/>
      <c r="DG31" s="634"/>
      <c r="DH31" s="634"/>
      <c r="DI31" s="634"/>
      <c r="DJ31" s="634"/>
      <c r="DK31" s="635"/>
      <c r="DL31" s="627">
        <v>9109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1575723</v>
      </c>
      <c r="S32" s="622"/>
      <c r="T32" s="622"/>
      <c r="U32" s="622"/>
      <c r="V32" s="622"/>
      <c r="W32" s="622"/>
      <c r="X32" s="622"/>
      <c r="Y32" s="623"/>
      <c r="Z32" s="659">
        <v>8.5</v>
      </c>
      <c r="AA32" s="659"/>
      <c r="AB32" s="659"/>
      <c r="AC32" s="659"/>
      <c r="AD32" s="660" t="s">
        <v>158</v>
      </c>
      <c r="AE32" s="660"/>
      <c r="AF32" s="660"/>
      <c r="AG32" s="660"/>
      <c r="AH32" s="660"/>
      <c r="AI32" s="660"/>
      <c r="AJ32" s="660"/>
      <c r="AK32" s="660"/>
      <c r="AL32" s="624" t="s">
        <v>158</v>
      </c>
      <c r="AM32" s="625"/>
      <c r="AN32" s="625"/>
      <c r="AO32" s="661"/>
      <c r="AP32" s="662"/>
      <c r="AQ32" s="663"/>
      <c r="AR32" s="663"/>
      <c r="AS32" s="663"/>
      <c r="AT32" s="694"/>
      <c r="AU32" s="214" t="s">
        <v>318</v>
      </c>
      <c r="AX32" s="618" t="s">
        <v>319</v>
      </c>
      <c r="AY32" s="619"/>
      <c r="AZ32" s="619"/>
      <c r="BA32" s="619"/>
      <c r="BB32" s="619"/>
      <c r="BC32" s="619"/>
      <c r="BD32" s="619"/>
      <c r="BE32" s="619"/>
      <c r="BF32" s="620"/>
      <c r="BG32" s="687">
        <v>100</v>
      </c>
      <c r="BH32" s="634"/>
      <c r="BI32" s="634"/>
      <c r="BJ32" s="634"/>
      <c r="BK32" s="634"/>
      <c r="BL32" s="634"/>
      <c r="BM32" s="625">
        <v>99.8</v>
      </c>
      <c r="BN32" s="634"/>
      <c r="BO32" s="634"/>
      <c r="BP32" s="634"/>
      <c r="BQ32" s="657"/>
      <c r="BR32" s="687">
        <v>99.6</v>
      </c>
      <c r="BS32" s="634"/>
      <c r="BT32" s="634"/>
      <c r="BU32" s="634"/>
      <c r="BV32" s="634"/>
      <c r="BW32" s="634"/>
      <c r="BX32" s="625">
        <v>90.4</v>
      </c>
      <c r="BY32" s="634"/>
      <c r="BZ32" s="634"/>
      <c r="CA32" s="634"/>
      <c r="CB32" s="657"/>
      <c r="CD32" s="644"/>
      <c r="CE32" s="645"/>
      <c r="CF32" s="618" t="s">
        <v>320</v>
      </c>
      <c r="CG32" s="619"/>
      <c r="CH32" s="619"/>
      <c r="CI32" s="619"/>
      <c r="CJ32" s="619"/>
      <c r="CK32" s="619"/>
      <c r="CL32" s="619"/>
      <c r="CM32" s="619"/>
      <c r="CN32" s="619"/>
      <c r="CO32" s="619"/>
      <c r="CP32" s="619"/>
      <c r="CQ32" s="620"/>
      <c r="CR32" s="621" t="s">
        <v>159</v>
      </c>
      <c r="CS32" s="622"/>
      <c r="CT32" s="622"/>
      <c r="CU32" s="622"/>
      <c r="CV32" s="622"/>
      <c r="CW32" s="622"/>
      <c r="CX32" s="622"/>
      <c r="CY32" s="623"/>
      <c r="CZ32" s="624" t="s">
        <v>158</v>
      </c>
      <c r="DA32" s="636"/>
      <c r="DB32" s="636"/>
      <c r="DC32" s="637"/>
      <c r="DD32" s="627" t="s">
        <v>158</v>
      </c>
      <c r="DE32" s="622"/>
      <c r="DF32" s="622"/>
      <c r="DG32" s="622"/>
      <c r="DH32" s="622"/>
      <c r="DI32" s="622"/>
      <c r="DJ32" s="622"/>
      <c r="DK32" s="623"/>
      <c r="DL32" s="627" t="s">
        <v>158</v>
      </c>
      <c r="DM32" s="622"/>
      <c r="DN32" s="622"/>
      <c r="DO32" s="622"/>
      <c r="DP32" s="622"/>
      <c r="DQ32" s="622"/>
      <c r="DR32" s="622"/>
      <c r="DS32" s="622"/>
      <c r="DT32" s="622"/>
      <c r="DU32" s="622"/>
      <c r="DV32" s="623"/>
      <c r="DW32" s="624" t="s">
        <v>159</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46872</v>
      </c>
      <c r="S33" s="622"/>
      <c r="T33" s="622"/>
      <c r="U33" s="622"/>
      <c r="V33" s="622"/>
      <c r="W33" s="622"/>
      <c r="X33" s="622"/>
      <c r="Y33" s="623"/>
      <c r="Z33" s="659">
        <v>0.3</v>
      </c>
      <c r="AA33" s="659"/>
      <c r="AB33" s="659"/>
      <c r="AC33" s="659"/>
      <c r="AD33" s="660" t="s">
        <v>159</v>
      </c>
      <c r="AE33" s="660"/>
      <c r="AF33" s="660"/>
      <c r="AG33" s="660"/>
      <c r="AH33" s="660"/>
      <c r="AI33" s="660"/>
      <c r="AJ33" s="660"/>
      <c r="AK33" s="660"/>
      <c r="AL33" s="624" t="s">
        <v>158</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100</v>
      </c>
      <c r="BH33" s="606"/>
      <c r="BI33" s="606"/>
      <c r="BJ33" s="606"/>
      <c r="BK33" s="606"/>
      <c r="BL33" s="606"/>
      <c r="BM33" s="652">
        <v>100</v>
      </c>
      <c r="BN33" s="606"/>
      <c r="BO33" s="606"/>
      <c r="BP33" s="606"/>
      <c r="BQ33" s="669"/>
      <c r="BR33" s="682">
        <v>100</v>
      </c>
      <c r="BS33" s="606"/>
      <c r="BT33" s="606"/>
      <c r="BU33" s="606"/>
      <c r="BV33" s="606"/>
      <c r="BW33" s="606"/>
      <c r="BX33" s="652">
        <v>100</v>
      </c>
      <c r="BY33" s="606"/>
      <c r="BZ33" s="606"/>
      <c r="CA33" s="606"/>
      <c r="CB33" s="669"/>
      <c r="CD33" s="618" t="s">
        <v>323</v>
      </c>
      <c r="CE33" s="619"/>
      <c r="CF33" s="619"/>
      <c r="CG33" s="619"/>
      <c r="CH33" s="619"/>
      <c r="CI33" s="619"/>
      <c r="CJ33" s="619"/>
      <c r="CK33" s="619"/>
      <c r="CL33" s="619"/>
      <c r="CM33" s="619"/>
      <c r="CN33" s="619"/>
      <c r="CO33" s="619"/>
      <c r="CP33" s="619"/>
      <c r="CQ33" s="620"/>
      <c r="CR33" s="621">
        <v>6695163</v>
      </c>
      <c r="CS33" s="634"/>
      <c r="CT33" s="634"/>
      <c r="CU33" s="634"/>
      <c r="CV33" s="634"/>
      <c r="CW33" s="634"/>
      <c r="CX33" s="634"/>
      <c r="CY33" s="635"/>
      <c r="CZ33" s="624">
        <v>40.4</v>
      </c>
      <c r="DA33" s="636"/>
      <c r="DB33" s="636"/>
      <c r="DC33" s="637"/>
      <c r="DD33" s="627">
        <v>3668713</v>
      </c>
      <c r="DE33" s="634"/>
      <c r="DF33" s="634"/>
      <c r="DG33" s="634"/>
      <c r="DH33" s="634"/>
      <c r="DI33" s="634"/>
      <c r="DJ33" s="634"/>
      <c r="DK33" s="635"/>
      <c r="DL33" s="627">
        <v>1089478</v>
      </c>
      <c r="DM33" s="634"/>
      <c r="DN33" s="634"/>
      <c r="DO33" s="634"/>
      <c r="DP33" s="634"/>
      <c r="DQ33" s="634"/>
      <c r="DR33" s="634"/>
      <c r="DS33" s="634"/>
      <c r="DT33" s="634"/>
      <c r="DU33" s="634"/>
      <c r="DV33" s="635"/>
      <c r="DW33" s="624">
        <v>49.4</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14831</v>
      </c>
      <c r="S34" s="622"/>
      <c r="T34" s="622"/>
      <c r="U34" s="622"/>
      <c r="V34" s="622"/>
      <c r="W34" s="622"/>
      <c r="X34" s="622"/>
      <c r="Y34" s="623"/>
      <c r="Z34" s="659">
        <v>0.1</v>
      </c>
      <c r="AA34" s="659"/>
      <c r="AB34" s="659"/>
      <c r="AC34" s="659"/>
      <c r="AD34" s="660" t="s">
        <v>158</v>
      </c>
      <c r="AE34" s="660"/>
      <c r="AF34" s="660"/>
      <c r="AG34" s="660"/>
      <c r="AH34" s="660"/>
      <c r="AI34" s="660"/>
      <c r="AJ34" s="660"/>
      <c r="AK34" s="660"/>
      <c r="AL34" s="624" t="s">
        <v>158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2016200</v>
      </c>
      <c r="CS34" s="622"/>
      <c r="CT34" s="622"/>
      <c r="CU34" s="622"/>
      <c r="CV34" s="622"/>
      <c r="CW34" s="622"/>
      <c r="CX34" s="622"/>
      <c r="CY34" s="623"/>
      <c r="CZ34" s="624">
        <v>12.2</v>
      </c>
      <c r="DA34" s="636"/>
      <c r="DB34" s="636"/>
      <c r="DC34" s="637"/>
      <c r="DD34" s="627">
        <v>732089</v>
      </c>
      <c r="DE34" s="622"/>
      <c r="DF34" s="622"/>
      <c r="DG34" s="622"/>
      <c r="DH34" s="622"/>
      <c r="DI34" s="622"/>
      <c r="DJ34" s="622"/>
      <c r="DK34" s="623"/>
      <c r="DL34" s="627">
        <v>359400</v>
      </c>
      <c r="DM34" s="622"/>
      <c r="DN34" s="622"/>
      <c r="DO34" s="622"/>
      <c r="DP34" s="622"/>
      <c r="DQ34" s="622"/>
      <c r="DR34" s="622"/>
      <c r="DS34" s="622"/>
      <c r="DT34" s="622"/>
      <c r="DU34" s="622"/>
      <c r="DV34" s="623"/>
      <c r="DW34" s="624">
        <v>16.3</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9725579</v>
      </c>
      <c r="S35" s="622"/>
      <c r="T35" s="622"/>
      <c r="U35" s="622"/>
      <c r="V35" s="622"/>
      <c r="W35" s="622"/>
      <c r="X35" s="622"/>
      <c r="Y35" s="623"/>
      <c r="Z35" s="659">
        <v>52.3</v>
      </c>
      <c r="AA35" s="659"/>
      <c r="AB35" s="659"/>
      <c r="AC35" s="659"/>
      <c r="AD35" s="660" t="s">
        <v>158</v>
      </c>
      <c r="AE35" s="660"/>
      <c r="AF35" s="660"/>
      <c r="AG35" s="660"/>
      <c r="AH35" s="660"/>
      <c r="AI35" s="660"/>
      <c r="AJ35" s="660"/>
      <c r="AK35" s="660"/>
      <c r="AL35" s="624" t="s">
        <v>158</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3901</v>
      </c>
      <c r="CS35" s="634"/>
      <c r="CT35" s="634"/>
      <c r="CU35" s="634"/>
      <c r="CV35" s="634"/>
      <c r="CW35" s="634"/>
      <c r="CX35" s="634"/>
      <c r="CY35" s="635"/>
      <c r="CZ35" s="624">
        <v>0</v>
      </c>
      <c r="DA35" s="636"/>
      <c r="DB35" s="636"/>
      <c r="DC35" s="637"/>
      <c r="DD35" s="627">
        <v>3901</v>
      </c>
      <c r="DE35" s="634"/>
      <c r="DF35" s="634"/>
      <c r="DG35" s="634"/>
      <c r="DH35" s="634"/>
      <c r="DI35" s="634"/>
      <c r="DJ35" s="634"/>
      <c r="DK35" s="635"/>
      <c r="DL35" s="627">
        <v>3901</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1632734</v>
      </c>
      <c r="S36" s="622"/>
      <c r="T36" s="622"/>
      <c r="U36" s="622"/>
      <c r="V36" s="622"/>
      <c r="W36" s="622"/>
      <c r="X36" s="622"/>
      <c r="Y36" s="623"/>
      <c r="Z36" s="659">
        <v>8.8000000000000007</v>
      </c>
      <c r="AA36" s="659"/>
      <c r="AB36" s="659"/>
      <c r="AC36" s="659"/>
      <c r="AD36" s="660" t="s">
        <v>159</v>
      </c>
      <c r="AE36" s="660"/>
      <c r="AF36" s="660"/>
      <c r="AG36" s="660"/>
      <c r="AH36" s="660"/>
      <c r="AI36" s="660"/>
      <c r="AJ36" s="660"/>
      <c r="AK36" s="660"/>
      <c r="AL36" s="624" t="s">
        <v>158</v>
      </c>
      <c r="AM36" s="625"/>
      <c r="AN36" s="625"/>
      <c r="AO36" s="661"/>
      <c r="AP36" s="222"/>
      <c r="AQ36" s="670" t="s">
        <v>331</v>
      </c>
      <c r="AR36" s="671"/>
      <c r="AS36" s="671"/>
      <c r="AT36" s="671"/>
      <c r="AU36" s="671"/>
      <c r="AV36" s="671"/>
      <c r="AW36" s="671"/>
      <c r="AX36" s="671"/>
      <c r="AY36" s="672"/>
      <c r="AZ36" s="676">
        <v>1185637</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79768</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1251544</v>
      </c>
      <c r="CS36" s="622"/>
      <c r="CT36" s="622"/>
      <c r="CU36" s="622"/>
      <c r="CV36" s="622"/>
      <c r="CW36" s="622"/>
      <c r="CX36" s="622"/>
      <c r="CY36" s="623"/>
      <c r="CZ36" s="624">
        <v>7.5</v>
      </c>
      <c r="DA36" s="636"/>
      <c r="DB36" s="636"/>
      <c r="DC36" s="637"/>
      <c r="DD36" s="627">
        <v>637699</v>
      </c>
      <c r="DE36" s="622"/>
      <c r="DF36" s="622"/>
      <c r="DG36" s="622"/>
      <c r="DH36" s="622"/>
      <c r="DI36" s="622"/>
      <c r="DJ36" s="622"/>
      <c r="DK36" s="623"/>
      <c r="DL36" s="627">
        <v>263484</v>
      </c>
      <c r="DM36" s="622"/>
      <c r="DN36" s="622"/>
      <c r="DO36" s="622"/>
      <c r="DP36" s="622"/>
      <c r="DQ36" s="622"/>
      <c r="DR36" s="622"/>
      <c r="DS36" s="622"/>
      <c r="DT36" s="622"/>
      <c r="DU36" s="622"/>
      <c r="DV36" s="623"/>
      <c r="DW36" s="624">
        <v>11.9</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118387</v>
      </c>
      <c r="S37" s="622"/>
      <c r="T37" s="622"/>
      <c r="U37" s="622"/>
      <c r="V37" s="622"/>
      <c r="W37" s="622"/>
      <c r="X37" s="622"/>
      <c r="Y37" s="623"/>
      <c r="Z37" s="659">
        <v>0.6</v>
      </c>
      <c r="AA37" s="659"/>
      <c r="AB37" s="659"/>
      <c r="AC37" s="659"/>
      <c r="AD37" s="660" t="s">
        <v>158</v>
      </c>
      <c r="AE37" s="660"/>
      <c r="AF37" s="660"/>
      <c r="AG37" s="660"/>
      <c r="AH37" s="660"/>
      <c r="AI37" s="660"/>
      <c r="AJ37" s="660"/>
      <c r="AK37" s="660"/>
      <c r="AL37" s="624" t="s">
        <v>159</v>
      </c>
      <c r="AM37" s="625"/>
      <c r="AN37" s="625"/>
      <c r="AO37" s="661"/>
      <c r="AQ37" s="654" t="s">
        <v>335</v>
      </c>
      <c r="AR37" s="655"/>
      <c r="AS37" s="655"/>
      <c r="AT37" s="655"/>
      <c r="AU37" s="655"/>
      <c r="AV37" s="655"/>
      <c r="AW37" s="655"/>
      <c r="AX37" s="655"/>
      <c r="AY37" s="656"/>
      <c r="AZ37" s="621">
        <v>773335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62877</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234089</v>
      </c>
      <c r="CS37" s="634"/>
      <c r="CT37" s="634"/>
      <c r="CU37" s="634"/>
      <c r="CV37" s="634"/>
      <c r="CW37" s="634"/>
      <c r="CX37" s="634"/>
      <c r="CY37" s="635"/>
      <c r="CZ37" s="624">
        <v>1.4</v>
      </c>
      <c r="DA37" s="636"/>
      <c r="DB37" s="636"/>
      <c r="DC37" s="637"/>
      <c r="DD37" s="627">
        <v>154089</v>
      </c>
      <c r="DE37" s="634"/>
      <c r="DF37" s="634"/>
      <c r="DG37" s="634"/>
      <c r="DH37" s="634"/>
      <c r="DI37" s="634"/>
      <c r="DJ37" s="634"/>
      <c r="DK37" s="635"/>
      <c r="DL37" s="627">
        <v>115829</v>
      </c>
      <c r="DM37" s="634"/>
      <c r="DN37" s="634"/>
      <c r="DO37" s="634"/>
      <c r="DP37" s="634"/>
      <c r="DQ37" s="634"/>
      <c r="DR37" s="634"/>
      <c r="DS37" s="634"/>
      <c r="DT37" s="634"/>
      <c r="DU37" s="634"/>
      <c r="DV37" s="635"/>
      <c r="DW37" s="624">
        <v>5.2</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t="s">
        <v>159</v>
      </c>
      <c r="S38" s="622"/>
      <c r="T38" s="622"/>
      <c r="U38" s="622"/>
      <c r="V38" s="622"/>
      <c r="W38" s="622"/>
      <c r="X38" s="622"/>
      <c r="Y38" s="623"/>
      <c r="Z38" s="659" t="s">
        <v>159</v>
      </c>
      <c r="AA38" s="659"/>
      <c r="AB38" s="659"/>
      <c r="AC38" s="659"/>
      <c r="AD38" s="660" t="s">
        <v>159</v>
      </c>
      <c r="AE38" s="660"/>
      <c r="AF38" s="660"/>
      <c r="AG38" s="660"/>
      <c r="AH38" s="660"/>
      <c r="AI38" s="660"/>
      <c r="AJ38" s="660"/>
      <c r="AK38" s="660"/>
      <c r="AL38" s="624" t="s">
        <v>158</v>
      </c>
      <c r="AM38" s="625"/>
      <c r="AN38" s="625"/>
      <c r="AO38" s="661"/>
      <c r="AQ38" s="654" t="s">
        <v>339</v>
      </c>
      <c r="AR38" s="655"/>
      <c r="AS38" s="655"/>
      <c r="AT38" s="655"/>
      <c r="AU38" s="655"/>
      <c r="AV38" s="655"/>
      <c r="AW38" s="655"/>
      <c r="AX38" s="655"/>
      <c r="AY38" s="656"/>
      <c r="AZ38" s="621">
        <v>38602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1113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1117233</v>
      </c>
      <c r="CS38" s="622"/>
      <c r="CT38" s="622"/>
      <c r="CU38" s="622"/>
      <c r="CV38" s="622"/>
      <c r="CW38" s="622"/>
      <c r="CX38" s="622"/>
      <c r="CY38" s="623"/>
      <c r="CZ38" s="624">
        <v>6.7</v>
      </c>
      <c r="DA38" s="636"/>
      <c r="DB38" s="636"/>
      <c r="DC38" s="637"/>
      <c r="DD38" s="627">
        <v>544597</v>
      </c>
      <c r="DE38" s="622"/>
      <c r="DF38" s="622"/>
      <c r="DG38" s="622"/>
      <c r="DH38" s="622"/>
      <c r="DI38" s="622"/>
      <c r="DJ38" s="622"/>
      <c r="DK38" s="623"/>
      <c r="DL38" s="627">
        <v>462693</v>
      </c>
      <c r="DM38" s="622"/>
      <c r="DN38" s="622"/>
      <c r="DO38" s="622"/>
      <c r="DP38" s="622"/>
      <c r="DQ38" s="622"/>
      <c r="DR38" s="622"/>
      <c r="DS38" s="622"/>
      <c r="DT38" s="622"/>
      <c r="DU38" s="622"/>
      <c r="DV38" s="623"/>
      <c r="DW38" s="624">
        <v>21</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158</v>
      </c>
      <c r="S39" s="622"/>
      <c r="T39" s="622"/>
      <c r="U39" s="622"/>
      <c r="V39" s="622"/>
      <c r="W39" s="622"/>
      <c r="X39" s="622"/>
      <c r="Y39" s="623"/>
      <c r="Z39" s="659" t="s">
        <v>159</v>
      </c>
      <c r="AA39" s="659"/>
      <c r="AB39" s="659"/>
      <c r="AC39" s="659"/>
      <c r="AD39" s="660" t="s">
        <v>158</v>
      </c>
      <c r="AE39" s="660"/>
      <c r="AF39" s="660"/>
      <c r="AG39" s="660"/>
      <c r="AH39" s="660"/>
      <c r="AI39" s="660"/>
      <c r="AJ39" s="660"/>
      <c r="AK39" s="660"/>
      <c r="AL39" s="624" t="s">
        <v>159</v>
      </c>
      <c r="AM39" s="625"/>
      <c r="AN39" s="625"/>
      <c r="AO39" s="661"/>
      <c r="AQ39" s="654" t="s">
        <v>343</v>
      </c>
      <c r="AR39" s="655"/>
      <c r="AS39" s="655"/>
      <c r="AT39" s="655"/>
      <c r="AU39" s="655"/>
      <c r="AV39" s="655"/>
      <c r="AW39" s="655"/>
      <c r="AX39" s="655"/>
      <c r="AY39" s="656"/>
      <c r="AZ39" s="621">
        <v>29802</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1951</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2286285</v>
      </c>
      <c r="CS39" s="634"/>
      <c r="CT39" s="634"/>
      <c r="CU39" s="634"/>
      <c r="CV39" s="634"/>
      <c r="CW39" s="634"/>
      <c r="CX39" s="634"/>
      <c r="CY39" s="635"/>
      <c r="CZ39" s="624">
        <v>13.8</v>
      </c>
      <c r="DA39" s="636"/>
      <c r="DB39" s="636"/>
      <c r="DC39" s="637"/>
      <c r="DD39" s="627">
        <v>1750427</v>
      </c>
      <c r="DE39" s="634"/>
      <c r="DF39" s="634"/>
      <c r="DG39" s="634"/>
      <c r="DH39" s="634"/>
      <c r="DI39" s="634"/>
      <c r="DJ39" s="634"/>
      <c r="DK39" s="635"/>
      <c r="DL39" s="627" t="s">
        <v>158</v>
      </c>
      <c r="DM39" s="634"/>
      <c r="DN39" s="634"/>
      <c r="DO39" s="634"/>
      <c r="DP39" s="634"/>
      <c r="DQ39" s="634"/>
      <c r="DR39" s="634"/>
      <c r="DS39" s="634"/>
      <c r="DT39" s="634"/>
      <c r="DU39" s="634"/>
      <c r="DV39" s="635"/>
      <c r="DW39" s="624" t="s">
        <v>158</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t="s">
        <v>159</v>
      </c>
      <c r="S40" s="622"/>
      <c r="T40" s="622"/>
      <c r="U40" s="622"/>
      <c r="V40" s="622"/>
      <c r="W40" s="622"/>
      <c r="X40" s="622"/>
      <c r="Y40" s="623"/>
      <c r="Z40" s="659" t="s">
        <v>159</v>
      </c>
      <c r="AA40" s="659"/>
      <c r="AB40" s="659"/>
      <c r="AC40" s="659"/>
      <c r="AD40" s="660" t="s">
        <v>159</v>
      </c>
      <c r="AE40" s="660"/>
      <c r="AF40" s="660"/>
      <c r="AG40" s="660"/>
      <c r="AH40" s="660"/>
      <c r="AI40" s="660"/>
      <c r="AJ40" s="660"/>
      <c r="AK40" s="660"/>
      <c r="AL40" s="624" t="s">
        <v>158</v>
      </c>
      <c r="AM40" s="625"/>
      <c r="AN40" s="625"/>
      <c r="AO40" s="661"/>
      <c r="AQ40" s="654" t="s">
        <v>347</v>
      </c>
      <c r="AR40" s="655"/>
      <c r="AS40" s="655"/>
      <c r="AT40" s="655"/>
      <c r="AU40" s="655"/>
      <c r="AV40" s="655"/>
      <c r="AW40" s="655"/>
      <c r="AX40" s="655"/>
      <c r="AY40" s="656"/>
      <c r="AZ40" s="621" t="s">
        <v>158</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t="s">
        <v>159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20000</v>
      </c>
      <c r="CS40" s="622"/>
      <c r="CT40" s="622"/>
      <c r="CU40" s="622"/>
      <c r="CV40" s="622"/>
      <c r="CW40" s="622"/>
      <c r="CX40" s="622"/>
      <c r="CY40" s="623"/>
      <c r="CZ40" s="624">
        <v>0.1</v>
      </c>
      <c r="DA40" s="636"/>
      <c r="DB40" s="636"/>
      <c r="DC40" s="637"/>
      <c r="DD40" s="627" t="s">
        <v>159</v>
      </c>
      <c r="DE40" s="622"/>
      <c r="DF40" s="622"/>
      <c r="DG40" s="622"/>
      <c r="DH40" s="622"/>
      <c r="DI40" s="622"/>
      <c r="DJ40" s="622"/>
      <c r="DK40" s="623"/>
      <c r="DL40" s="627" t="s">
        <v>158</v>
      </c>
      <c r="DM40" s="622"/>
      <c r="DN40" s="622"/>
      <c r="DO40" s="622"/>
      <c r="DP40" s="622"/>
      <c r="DQ40" s="622"/>
      <c r="DR40" s="622"/>
      <c r="DS40" s="622"/>
      <c r="DT40" s="622"/>
      <c r="DU40" s="622"/>
      <c r="DV40" s="623"/>
      <c r="DW40" s="624" t="s">
        <v>159</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18613287</v>
      </c>
      <c r="S41" s="646"/>
      <c r="T41" s="646"/>
      <c r="U41" s="646"/>
      <c r="V41" s="646"/>
      <c r="W41" s="646"/>
      <c r="X41" s="646"/>
      <c r="Y41" s="649"/>
      <c r="Z41" s="650">
        <v>100</v>
      </c>
      <c r="AA41" s="650"/>
      <c r="AB41" s="650"/>
      <c r="AC41" s="650"/>
      <c r="AD41" s="651">
        <v>2206787</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109168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v>47</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158</v>
      </c>
      <c r="CS41" s="634"/>
      <c r="CT41" s="634"/>
      <c r="CU41" s="634"/>
      <c r="CV41" s="634"/>
      <c r="CW41" s="634"/>
      <c r="CX41" s="634"/>
      <c r="CY41" s="635"/>
      <c r="CZ41" s="624" t="s">
        <v>158</v>
      </c>
      <c r="DA41" s="636"/>
      <c r="DB41" s="636"/>
      <c r="DC41" s="637"/>
      <c r="DD41" s="627" t="s">
        <v>158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234730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467</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8322355</v>
      </c>
      <c r="CS42" s="634"/>
      <c r="CT42" s="634"/>
      <c r="CU42" s="634"/>
      <c r="CV42" s="634"/>
      <c r="CW42" s="634"/>
      <c r="CX42" s="634"/>
      <c r="CY42" s="635"/>
      <c r="CZ42" s="624">
        <v>50.2</v>
      </c>
      <c r="DA42" s="636"/>
      <c r="DB42" s="636"/>
      <c r="DC42" s="637"/>
      <c r="DD42" s="627">
        <v>1070198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t="s">
        <v>159</v>
      </c>
      <c r="CS43" s="634"/>
      <c r="CT43" s="634"/>
      <c r="CU43" s="634"/>
      <c r="CV43" s="634"/>
      <c r="CW43" s="634"/>
      <c r="CX43" s="634"/>
      <c r="CY43" s="635"/>
      <c r="CZ43" s="624" t="s">
        <v>159</v>
      </c>
      <c r="DA43" s="636"/>
      <c r="DB43" s="636"/>
      <c r="DC43" s="637"/>
      <c r="DD43" s="627" t="s">
        <v>159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8048989</v>
      </c>
      <c r="CS44" s="622"/>
      <c r="CT44" s="622"/>
      <c r="CU44" s="622"/>
      <c r="CV44" s="622"/>
      <c r="CW44" s="622"/>
      <c r="CX44" s="622"/>
      <c r="CY44" s="623"/>
      <c r="CZ44" s="624">
        <v>48.5</v>
      </c>
      <c r="DA44" s="625"/>
      <c r="DB44" s="625"/>
      <c r="DC44" s="626"/>
      <c r="DD44" s="627">
        <v>990024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6600109</v>
      </c>
      <c r="CS45" s="634"/>
      <c r="CT45" s="634"/>
      <c r="CU45" s="634"/>
      <c r="CV45" s="634"/>
      <c r="CW45" s="634"/>
      <c r="CX45" s="634"/>
      <c r="CY45" s="635"/>
      <c r="CZ45" s="624">
        <v>39.799999999999997</v>
      </c>
      <c r="DA45" s="636"/>
      <c r="DB45" s="636"/>
      <c r="DC45" s="637"/>
      <c r="DD45" s="627">
        <v>832531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1448880</v>
      </c>
      <c r="CS46" s="622"/>
      <c r="CT46" s="622"/>
      <c r="CU46" s="622"/>
      <c r="CV46" s="622"/>
      <c r="CW46" s="622"/>
      <c r="CX46" s="622"/>
      <c r="CY46" s="623"/>
      <c r="CZ46" s="624">
        <v>8.6999999999999993</v>
      </c>
      <c r="DA46" s="625"/>
      <c r="DB46" s="625"/>
      <c r="DC46" s="626"/>
      <c r="DD46" s="627">
        <v>157493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273366</v>
      </c>
      <c r="CS47" s="634"/>
      <c r="CT47" s="634"/>
      <c r="CU47" s="634"/>
      <c r="CV47" s="634"/>
      <c r="CW47" s="634"/>
      <c r="CX47" s="634"/>
      <c r="CY47" s="635"/>
      <c r="CZ47" s="624">
        <v>1.6</v>
      </c>
      <c r="DA47" s="636"/>
      <c r="DB47" s="636"/>
      <c r="DC47" s="637"/>
      <c r="DD47" s="627">
        <v>80174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159</v>
      </c>
      <c r="CS48" s="622"/>
      <c r="CT48" s="622"/>
      <c r="CU48" s="622"/>
      <c r="CV48" s="622"/>
      <c r="CW48" s="622"/>
      <c r="CX48" s="622"/>
      <c r="CY48" s="623"/>
      <c r="CZ48" s="624" t="s">
        <v>159</v>
      </c>
      <c r="DA48" s="625"/>
      <c r="DB48" s="625"/>
      <c r="DC48" s="626"/>
      <c r="DD48" s="627" t="s">
        <v>159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16592672</v>
      </c>
      <c r="CS49" s="606"/>
      <c r="CT49" s="606"/>
      <c r="CU49" s="606"/>
      <c r="CV49" s="606"/>
      <c r="CW49" s="606"/>
      <c r="CX49" s="606"/>
      <c r="CY49" s="607"/>
      <c r="CZ49" s="608">
        <v>100</v>
      </c>
      <c r="DA49" s="609"/>
      <c r="DB49" s="609"/>
      <c r="DC49" s="610"/>
      <c r="DD49" s="611">
        <v>5290535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1qQZ+ezR27rO9gaPZeworFTT8f3QjtpBk08HME0OuzDjQxOXyU/L+8zd4D/FHRTbibQT/NOXyhUw+eWPtuaXw==" saltValue="MYAtUWjoBfBSOyrGHWz4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18614</v>
      </c>
      <c r="R7" s="1103"/>
      <c r="S7" s="1103"/>
      <c r="T7" s="1103"/>
      <c r="U7" s="1103"/>
      <c r="V7" s="1103">
        <v>16593</v>
      </c>
      <c r="W7" s="1103"/>
      <c r="X7" s="1103"/>
      <c r="Y7" s="1103"/>
      <c r="Z7" s="1103"/>
      <c r="AA7" s="1103">
        <v>2021</v>
      </c>
      <c r="AB7" s="1103"/>
      <c r="AC7" s="1103"/>
      <c r="AD7" s="1103"/>
      <c r="AE7" s="1104"/>
      <c r="AF7" s="1105">
        <v>1448</v>
      </c>
      <c r="AG7" s="1106"/>
      <c r="AH7" s="1106"/>
      <c r="AI7" s="1106"/>
      <c r="AJ7" s="1107"/>
      <c r="AK7" s="1108">
        <v>17</v>
      </c>
      <c r="AL7" s="1109"/>
      <c r="AM7" s="1109"/>
      <c r="AN7" s="1109"/>
      <c r="AO7" s="1109"/>
      <c r="AP7" s="1109">
        <v>1253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4430</v>
      </c>
      <c r="CI7" s="1097"/>
      <c r="CJ7" s="1097"/>
      <c r="CK7" s="1097"/>
      <c r="CL7" s="1098"/>
      <c r="CM7" s="1096">
        <v>29147</v>
      </c>
      <c r="CN7" s="1097"/>
      <c r="CO7" s="1097"/>
      <c r="CP7" s="1097"/>
      <c r="CQ7" s="1098"/>
      <c r="CR7" s="1096">
        <v>30000</v>
      </c>
      <c r="CS7" s="1097"/>
      <c r="CT7" s="1097"/>
      <c r="CU7" s="1097"/>
      <c r="CV7" s="1098"/>
      <c r="CW7" s="1096" t="s">
        <v>607</v>
      </c>
      <c r="CX7" s="1097"/>
      <c r="CY7" s="1097"/>
      <c r="CZ7" s="1097"/>
      <c r="DA7" s="1098"/>
      <c r="DB7" s="1096" t="s">
        <v>607</v>
      </c>
      <c r="DC7" s="1097"/>
      <c r="DD7" s="1097"/>
      <c r="DE7" s="1097"/>
      <c r="DF7" s="1098"/>
      <c r="DG7" s="1096" t="s">
        <v>607</v>
      </c>
      <c r="DH7" s="1097"/>
      <c r="DI7" s="1097"/>
      <c r="DJ7" s="1097"/>
      <c r="DK7" s="1098"/>
      <c r="DL7" s="1096" t="s">
        <v>607</v>
      </c>
      <c r="DM7" s="1097"/>
      <c r="DN7" s="1097"/>
      <c r="DO7" s="1097"/>
      <c r="DP7" s="1098"/>
      <c r="DQ7" s="1096" t="s">
        <v>607</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2</v>
      </c>
      <c r="R8" s="1039"/>
      <c r="S8" s="1039"/>
      <c r="T8" s="1039"/>
      <c r="U8" s="1039"/>
      <c r="V8" s="1039">
        <v>2</v>
      </c>
      <c r="W8" s="1039"/>
      <c r="X8" s="1039"/>
      <c r="Y8" s="1039"/>
      <c r="Z8" s="1039"/>
      <c r="AA8" s="1039" t="s">
        <v>586</v>
      </c>
      <c r="AB8" s="1039"/>
      <c r="AC8" s="1039"/>
      <c r="AD8" s="1039"/>
      <c r="AE8" s="1040"/>
      <c r="AF8" s="1035" t="s">
        <v>392</v>
      </c>
      <c r="AG8" s="1036"/>
      <c r="AH8" s="1036"/>
      <c r="AI8" s="1036"/>
      <c r="AJ8" s="1037"/>
      <c r="AK8" s="1080">
        <v>2</v>
      </c>
      <c r="AL8" s="1081"/>
      <c r="AM8" s="1081"/>
      <c r="AN8" s="1081"/>
      <c r="AO8" s="1081"/>
      <c r="AP8" s="1081">
        <v>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18616</v>
      </c>
      <c r="R23" s="1061"/>
      <c r="S23" s="1061"/>
      <c r="T23" s="1061"/>
      <c r="U23" s="1061"/>
      <c r="V23" s="1061">
        <v>16595</v>
      </c>
      <c r="W23" s="1061"/>
      <c r="X23" s="1061"/>
      <c r="Y23" s="1061"/>
      <c r="Z23" s="1061"/>
      <c r="AA23" s="1061">
        <v>2021</v>
      </c>
      <c r="AB23" s="1061"/>
      <c r="AC23" s="1061"/>
      <c r="AD23" s="1061"/>
      <c r="AE23" s="1068"/>
      <c r="AF23" s="1069">
        <v>1448</v>
      </c>
      <c r="AG23" s="1061"/>
      <c r="AH23" s="1061"/>
      <c r="AI23" s="1061"/>
      <c r="AJ23" s="1070"/>
      <c r="AK23" s="1071"/>
      <c r="AL23" s="1072"/>
      <c r="AM23" s="1072"/>
      <c r="AN23" s="1072"/>
      <c r="AO23" s="1072"/>
      <c r="AP23" s="1061">
        <v>1256</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1327</v>
      </c>
      <c r="R28" s="1051"/>
      <c r="S28" s="1051"/>
      <c r="T28" s="1051"/>
      <c r="U28" s="1051"/>
      <c r="V28" s="1051">
        <v>1247</v>
      </c>
      <c r="W28" s="1051"/>
      <c r="X28" s="1051"/>
      <c r="Y28" s="1051"/>
      <c r="Z28" s="1051"/>
      <c r="AA28" s="1051">
        <v>80</v>
      </c>
      <c r="AB28" s="1051"/>
      <c r="AC28" s="1051"/>
      <c r="AD28" s="1051"/>
      <c r="AE28" s="1052"/>
      <c r="AF28" s="1053">
        <v>80</v>
      </c>
      <c r="AG28" s="1051"/>
      <c r="AH28" s="1051"/>
      <c r="AI28" s="1051"/>
      <c r="AJ28" s="1054"/>
      <c r="AK28" s="1042">
        <v>113</v>
      </c>
      <c r="AL28" s="1043"/>
      <c r="AM28" s="1043"/>
      <c r="AN28" s="1043"/>
      <c r="AO28" s="1043"/>
      <c r="AP28" s="1043" t="s">
        <v>586</v>
      </c>
      <c r="AQ28" s="1043"/>
      <c r="AR28" s="1043"/>
      <c r="AS28" s="1043"/>
      <c r="AT28" s="1043"/>
      <c r="AU28" s="1043" t="s">
        <v>586</v>
      </c>
      <c r="AV28" s="1043"/>
      <c r="AW28" s="1043"/>
      <c r="AX28" s="1043"/>
      <c r="AY28" s="1043"/>
      <c r="AZ28" s="1044" t="s">
        <v>586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989</v>
      </c>
      <c r="R29" s="1039"/>
      <c r="S29" s="1039"/>
      <c r="T29" s="1039"/>
      <c r="U29" s="1039"/>
      <c r="V29" s="1039">
        <v>977</v>
      </c>
      <c r="W29" s="1039"/>
      <c r="X29" s="1039"/>
      <c r="Y29" s="1039"/>
      <c r="Z29" s="1039"/>
      <c r="AA29" s="1039">
        <v>12</v>
      </c>
      <c r="AB29" s="1039"/>
      <c r="AC29" s="1039"/>
      <c r="AD29" s="1039"/>
      <c r="AE29" s="1040"/>
      <c r="AF29" s="1035">
        <v>12</v>
      </c>
      <c r="AG29" s="1036"/>
      <c r="AH29" s="1036"/>
      <c r="AI29" s="1036"/>
      <c r="AJ29" s="1037"/>
      <c r="AK29" s="980">
        <v>139</v>
      </c>
      <c r="AL29" s="971"/>
      <c r="AM29" s="971"/>
      <c r="AN29" s="971"/>
      <c r="AO29" s="971"/>
      <c r="AP29" s="971" t="s">
        <v>586</v>
      </c>
      <c r="AQ29" s="971"/>
      <c r="AR29" s="971"/>
      <c r="AS29" s="971"/>
      <c r="AT29" s="971"/>
      <c r="AU29" s="971" t="s">
        <v>586</v>
      </c>
      <c r="AV29" s="971"/>
      <c r="AW29" s="971"/>
      <c r="AX29" s="971"/>
      <c r="AY29" s="971"/>
      <c r="AZ29" s="1041" t="s">
        <v>586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27</v>
      </c>
      <c r="R30" s="1039"/>
      <c r="S30" s="1039"/>
      <c r="T30" s="1039"/>
      <c r="U30" s="1039"/>
      <c r="V30" s="1039">
        <v>26</v>
      </c>
      <c r="W30" s="1039"/>
      <c r="X30" s="1039"/>
      <c r="Y30" s="1039"/>
      <c r="Z30" s="1039"/>
      <c r="AA30" s="1039">
        <v>1</v>
      </c>
      <c r="AB30" s="1039"/>
      <c r="AC30" s="1039"/>
      <c r="AD30" s="1039"/>
      <c r="AE30" s="1040"/>
      <c r="AF30" s="1035">
        <v>1</v>
      </c>
      <c r="AG30" s="1036"/>
      <c r="AH30" s="1036"/>
      <c r="AI30" s="1036"/>
      <c r="AJ30" s="1037"/>
      <c r="AK30" s="980">
        <v>23</v>
      </c>
      <c r="AL30" s="971"/>
      <c r="AM30" s="971"/>
      <c r="AN30" s="971"/>
      <c r="AO30" s="971"/>
      <c r="AP30" s="971" t="s">
        <v>586</v>
      </c>
      <c r="AQ30" s="971"/>
      <c r="AR30" s="971"/>
      <c r="AS30" s="971"/>
      <c r="AT30" s="971"/>
      <c r="AU30" s="971" t="s">
        <v>586</v>
      </c>
      <c r="AV30" s="971"/>
      <c r="AW30" s="971"/>
      <c r="AX30" s="971"/>
      <c r="AY30" s="971"/>
      <c r="AZ30" s="1041" t="s">
        <v>586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929</v>
      </c>
      <c r="R31" s="1039"/>
      <c r="S31" s="1039"/>
      <c r="T31" s="1039"/>
      <c r="U31" s="1039"/>
      <c r="V31" s="1039">
        <v>775</v>
      </c>
      <c r="W31" s="1039"/>
      <c r="X31" s="1039"/>
      <c r="Y31" s="1039"/>
      <c r="Z31" s="1039"/>
      <c r="AA31" s="1039">
        <v>153</v>
      </c>
      <c r="AB31" s="1039"/>
      <c r="AC31" s="1039"/>
      <c r="AD31" s="1039"/>
      <c r="AE31" s="1040"/>
      <c r="AF31" s="1035">
        <v>34</v>
      </c>
      <c r="AG31" s="1036"/>
      <c r="AH31" s="1036"/>
      <c r="AI31" s="1036"/>
      <c r="AJ31" s="1037"/>
      <c r="AK31" s="980">
        <v>773</v>
      </c>
      <c r="AL31" s="971"/>
      <c r="AM31" s="971"/>
      <c r="AN31" s="971"/>
      <c r="AO31" s="971"/>
      <c r="AP31" s="971">
        <v>503</v>
      </c>
      <c r="AQ31" s="971"/>
      <c r="AR31" s="971"/>
      <c r="AS31" s="971"/>
      <c r="AT31" s="971"/>
      <c r="AU31" s="971">
        <v>503</v>
      </c>
      <c r="AV31" s="971"/>
      <c r="AW31" s="971"/>
      <c r="AX31" s="971"/>
      <c r="AY31" s="971"/>
      <c r="AZ31" s="1041" t="s">
        <v>586</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127</v>
      </c>
      <c r="AG63" s="959"/>
      <c r="AH63" s="959"/>
      <c r="AI63" s="959"/>
      <c r="AJ63" s="1022"/>
      <c r="AK63" s="1023"/>
      <c r="AL63" s="963"/>
      <c r="AM63" s="963"/>
      <c r="AN63" s="963"/>
      <c r="AO63" s="963"/>
      <c r="AP63" s="959">
        <v>503</v>
      </c>
      <c r="AQ63" s="959"/>
      <c r="AR63" s="959"/>
      <c r="AS63" s="959"/>
      <c r="AT63" s="959"/>
      <c r="AU63" s="959">
        <v>503</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3099</v>
      </c>
      <c r="R68" s="982"/>
      <c r="S68" s="982"/>
      <c r="T68" s="982"/>
      <c r="U68" s="982"/>
      <c r="V68" s="982">
        <v>3043</v>
      </c>
      <c r="W68" s="982"/>
      <c r="X68" s="982"/>
      <c r="Y68" s="982"/>
      <c r="Z68" s="982"/>
      <c r="AA68" s="982">
        <v>54</v>
      </c>
      <c r="AB68" s="982"/>
      <c r="AC68" s="982"/>
      <c r="AD68" s="982"/>
      <c r="AE68" s="982"/>
      <c r="AF68" s="982">
        <v>54</v>
      </c>
      <c r="AG68" s="982"/>
      <c r="AH68" s="982"/>
      <c r="AI68" s="982"/>
      <c r="AJ68" s="982"/>
      <c r="AK68" s="982" t="s">
        <v>606</v>
      </c>
      <c r="AL68" s="982"/>
      <c r="AM68" s="982"/>
      <c r="AN68" s="982"/>
      <c r="AO68" s="982"/>
      <c r="AP68" s="982">
        <v>302</v>
      </c>
      <c r="AQ68" s="982"/>
      <c r="AR68" s="982"/>
      <c r="AS68" s="982"/>
      <c r="AT68" s="982"/>
      <c r="AU68" s="982" t="s">
        <v>606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57</v>
      </c>
      <c r="R69" s="971"/>
      <c r="S69" s="971"/>
      <c r="T69" s="971"/>
      <c r="U69" s="971"/>
      <c r="V69" s="971">
        <v>57</v>
      </c>
      <c r="W69" s="971"/>
      <c r="X69" s="971"/>
      <c r="Y69" s="971"/>
      <c r="Z69" s="971"/>
      <c r="AA69" s="971" t="s">
        <v>606</v>
      </c>
      <c r="AB69" s="971"/>
      <c r="AC69" s="971"/>
      <c r="AD69" s="971"/>
      <c r="AE69" s="971"/>
      <c r="AF69" s="971" t="s">
        <v>606</v>
      </c>
      <c r="AG69" s="971"/>
      <c r="AH69" s="971"/>
      <c r="AI69" s="971"/>
      <c r="AJ69" s="971"/>
      <c r="AK69" s="971" t="s">
        <v>606</v>
      </c>
      <c r="AL69" s="971"/>
      <c r="AM69" s="971"/>
      <c r="AN69" s="971"/>
      <c r="AO69" s="971"/>
      <c r="AP69" s="971" t="s">
        <v>606</v>
      </c>
      <c r="AQ69" s="971"/>
      <c r="AR69" s="971"/>
      <c r="AS69" s="971"/>
      <c r="AT69" s="971"/>
      <c r="AU69" s="971" t="s">
        <v>606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1370</v>
      </c>
      <c r="R70" s="971"/>
      <c r="S70" s="971"/>
      <c r="T70" s="971"/>
      <c r="U70" s="971"/>
      <c r="V70" s="971">
        <v>1577</v>
      </c>
      <c r="W70" s="971"/>
      <c r="X70" s="971"/>
      <c r="Y70" s="971"/>
      <c r="Z70" s="971"/>
      <c r="AA70" s="971">
        <v>-207</v>
      </c>
      <c r="AB70" s="971"/>
      <c r="AC70" s="971"/>
      <c r="AD70" s="971"/>
      <c r="AE70" s="971"/>
      <c r="AF70" s="971">
        <v>4200</v>
      </c>
      <c r="AG70" s="971"/>
      <c r="AH70" s="971"/>
      <c r="AI70" s="971"/>
      <c r="AJ70" s="971"/>
      <c r="AK70" s="971" t="s">
        <v>604</v>
      </c>
      <c r="AL70" s="971"/>
      <c r="AM70" s="971"/>
      <c r="AN70" s="971"/>
      <c r="AO70" s="971"/>
      <c r="AP70" s="971">
        <v>2251</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608</v>
      </c>
      <c r="R71" s="971"/>
      <c r="S71" s="971"/>
      <c r="T71" s="971"/>
      <c r="U71" s="971"/>
      <c r="V71" s="971">
        <v>467</v>
      </c>
      <c r="W71" s="971"/>
      <c r="X71" s="971"/>
      <c r="Y71" s="971"/>
      <c r="Z71" s="971"/>
      <c r="AA71" s="971">
        <v>141</v>
      </c>
      <c r="AB71" s="971"/>
      <c r="AC71" s="971"/>
      <c r="AD71" s="971"/>
      <c r="AE71" s="971"/>
      <c r="AF71" s="971">
        <v>1236</v>
      </c>
      <c r="AG71" s="971"/>
      <c r="AH71" s="971"/>
      <c r="AI71" s="971"/>
      <c r="AJ71" s="971"/>
      <c r="AK71" s="971" t="s">
        <v>604</v>
      </c>
      <c r="AL71" s="971"/>
      <c r="AM71" s="971"/>
      <c r="AN71" s="971"/>
      <c r="AO71" s="971"/>
      <c r="AP71" s="971">
        <v>1306</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6836</v>
      </c>
      <c r="R72" s="971"/>
      <c r="S72" s="971"/>
      <c r="T72" s="971"/>
      <c r="U72" s="971"/>
      <c r="V72" s="971">
        <v>5439</v>
      </c>
      <c r="W72" s="971"/>
      <c r="X72" s="971"/>
      <c r="Y72" s="971"/>
      <c r="Z72" s="971"/>
      <c r="AA72" s="971">
        <v>1397</v>
      </c>
      <c r="AB72" s="971"/>
      <c r="AC72" s="971"/>
      <c r="AD72" s="971"/>
      <c r="AE72" s="971"/>
      <c r="AF72" s="971" t="s">
        <v>604</v>
      </c>
      <c r="AG72" s="971"/>
      <c r="AH72" s="971"/>
      <c r="AI72" s="971"/>
      <c r="AJ72" s="971"/>
      <c r="AK72" s="971">
        <v>14</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7">
        <v>1548</v>
      </c>
      <c r="R73" s="971"/>
      <c r="S73" s="971"/>
      <c r="T73" s="971"/>
      <c r="U73" s="971"/>
      <c r="V73" s="971">
        <v>1547</v>
      </c>
      <c r="W73" s="971"/>
      <c r="X73" s="971"/>
      <c r="Y73" s="971"/>
      <c r="Z73" s="971"/>
      <c r="AA73" s="971">
        <v>1</v>
      </c>
      <c r="AB73" s="971"/>
      <c r="AC73" s="971"/>
      <c r="AD73" s="971"/>
      <c r="AE73" s="971"/>
      <c r="AF73" s="971" t="s">
        <v>604</v>
      </c>
      <c r="AG73" s="971"/>
      <c r="AH73" s="971"/>
      <c r="AI73" s="971"/>
      <c r="AJ73" s="971"/>
      <c r="AK73" s="971" t="s">
        <v>604</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599</v>
      </c>
      <c r="C74" s="975"/>
      <c r="D74" s="975"/>
      <c r="E74" s="975"/>
      <c r="F74" s="975"/>
      <c r="G74" s="975"/>
      <c r="H74" s="975"/>
      <c r="I74" s="975"/>
      <c r="J74" s="975"/>
      <c r="K74" s="975"/>
      <c r="L74" s="975"/>
      <c r="M74" s="975"/>
      <c r="N74" s="975"/>
      <c r="O74" s="975"/>
      <c r="P74" s="976"/>
      <c r="Q74" s="977">
        <v>15</v>
      </c>
      <c r="R74" s="971"/>
      <c r="S74" s="971"/>
      <c r="T74" s="971"/>
      <c r="U74" s="971"/>
      <c r="V74" s="971">
        <v>15</v>
      </c>
      <c r="W74" s="971"/>
      <c r="X74" s="971"/>
      <c r="Y74" s="971"/>
      <c r="Z74" s="971"/>
      <c r="AA74" s="971" t="s">
        <v>604</v>
      </c>
      <c r="AB74" s="971"/>
      <c r="AC74" s="971"/>
      <c r="AD74" s="971"/>
      <c r="AE74" s="971"/>
      <c r="AF74" s="971" t="s">
        <v>604</v>
      </c>
      <c r="AG74" s="971"/>
      <c r="AH74" s="971"/>
      <c r="AI74" s="971"/>
      <c r="AJ74" s="971"/>
      <c r="AK74" s="971" t="s">
        <v>604</v>
      </c>
      <c r="AL74" s="971"/>
      <c r="AM74" s="971"/>
      <c r="AN74" s="971"/>
      <c r="AO74" s="971"/>
      <c r="AP74" s="971" t="s">
        <v>604</v>
      </c>
      <c r="AQ74" s="971"/>
      <c r="AR74" s="971"/>
      <c r="AS74" s="971"/>
      <c r="AT74" s="971"/>
      <c r="AU74" s="971" t="s">
        <v>604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56</v>
      </c>
      <c r="R75" s="979"/>
      <c r="S75" s="979"/>
      <c r="T75" s="979"/>
      <c r="U75" s="980"/>
      <c r="V75" s="981">
        <v>38</v>
      </c>
      <c r="W75" s="979"/>
      <c r="X75" s="979"/>
      <c r="Y75" s="979"/>
      <c r="Z75" s="980"/>
      <c r="AA75" s="981">
        <v>18</v>
      </c>
      <c r="AB75" s="979"/>
      <c r="AC75" s="979"/>
      <c r="AD75" s="979"/>
      <c r="AE75" s="980"/>
      <c r="AF75" s="981" t="s">
        <v>604</v>
      </c>
      <c r="AG75" s="979"/>
      <c r="AH75" s="979"/>
      <c r="AI75" s="979"/>
      <c r="AJ75" s="980"/>
      <c r="AK75" s="981" t="s">
        <v>604</v>
      </c>
      <c r="AL75" s="979"/>
      <c r="AM75" s="979"/>
      <c r="AN75" s="979"/>
      <c r="AO75" s="980"/>
      <c r="AP75" s="981" t="s">
        <v>604</v>
      </c>
      <c r="AQ75" s="979"/>
      <c r="AR75" s="979"/>
      <c r="AS75" s="979"/>
      <c r="AT75" s="980"/>
      <c r="AU75" s="981" t="s">
        <v>604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601</v>
      </c>
      <c r="C76" s="975"/>
      <c r="D76" s="975"/>
      <c r="E76" s="975"/>
      <c r="F76" s="975"/>
      <c r="G76" s="975"/>
      <c r="H76" s="975"/>
      <c r="I76" s="975"/>
      <c r="J76" s="975"/>
      <c r="K76" s="975"/>
      <c r="L76" s="975"/>
      <c r="M76" s="975"/>
      <c r="N76" s="975"/>
      <c r="O76" s="975"/>
      <c r="P76" s="976"/>
      <c r="Q76" s="978">
        <v>40</v>
      </c>
      <c r="R76" s="979"/>
      <c r="S76" s="979"/>
      <c r="T76" s="979"/>
      <c r="U76" s="980"/>
      <c r="V76" s="981">
        <v>39</v>
      </c>
      <c r="W76" s="979"/>
      <c r="X76" s="979"/>
      <c r="Y76" s="979"/>
      <c r="Z76" s="980"/>
      <c r="AA76" s="981">
        <v>1</v>
      </c>
      <c r="AB76" s="979"/>
      <c r="AC76" s="979"/>
      <c r="AD76" s="979"/>
      <c r="AE76" s="980"/>
      <c r="AF76" s="981" t="s">
        <v>604</v>
      </c>
      <c r="AG76" s="979"/>
      <c r="AH76" s="979"/>
      <c r="AI76" s="979"/>
      <c r="AJ76" s="980"/>
      <c r="AK76" s="981" t="s">
        <v>604</v>
      </c>
      <c r="AL76" s="979"/>
      <c r="AM76" s="979"/>
      <c r="AN76" s="979"/>
      <c r="AO76" s="980"/>
      <c r="AP76" s="981" t="s">
        <v>604</v>
      </c>
      <c r="AQ76" s="979"/>
      <c r="AR76" s="979"/>
      <c r="AS76" s="979"/>
      <c r="AT76" s="980"/>
      <c r="AU76" s="981" t="s">
        <v>604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602</v>
      </c>
      <c r="C77" s="975"/>
      <c r="D77" s="975"/>
      <c r="E77" s="975"/>
      <c r="F77" s="975"/>
      <c r="G77" s="975"/>
      <c r="H77" s="975"/>
      <c r="I77" s="975"/>
      <c r="J77" s="975"/>
      <c r="K77" s="975"/>
      <c r="L77" s="975"/>
      <c r="M77" s="975"/>
      <c r="N77" s="975"/>
      <c r="O77" s="975"/>
      <c r="P77" s="976"/>
      <c r="Q77" s="978">
        <v>909</v>
      </c>
      <c r="R77" s="979"/>
      <c r="S77" s="979"/>
      <c r="T77" s="979"/>
      <c r="U77" s="980"/>
      <c r="V77" s="981">
        <v>848</v>
      </c>
      <c r="W77" s="979"/>
      <c r="X77" s="979"/>
      <c r="Y77" s="979"/>
      <c r="Z77" s="980"/>
      <c r="AA77" s="981">
        <v>61</v>
      </c>
      <c r="AB77" s="979"/>
      <c r="AC77" s="979"/>
      <c r="AD77" s="979"/>
      <c r="AE77" s="980"/>
      <c r="AF77" s="981">
        <v>53</v>
      </c>
      <c r="AG77" s="979"/>
      <c r="AH77" s="979"/>
      <c r="AI77" s="979"/>
      <c r="AJ77" s="980"/>
      <c r="AK77" s="981" t="s">
        <v>605</v>
      </c>
      <c r="AL77" s="979"/>
      <c r="AM77" s="979"/>
      <c r="AN77" s="979"/>
      <c r="AO77" s="980"/>
      <c r="AP77" s="981" t="s">
        <v>605</v>
      </c>
      <c r="AQ77" s="979"/>
      <c r="AR77" s="979"/>
      <c r="AS77" s="979"/>
      <c r="AT77" s="980"/>
      <c r="AU77" s="981" t="s">
        <v>605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603</v>
      </c>
      <c r="C78" s="975"/>
      <c r="D78" s="975"/>
      <c r="E78" s="975"/>
      <c r="F78" s="975"/>
      <c r="G78" s="975"/>
      <c r="H78" s="975"/>
      <c r="I78" s="975"/>
      <c r="J78" s="975"/>
      <c r="K78" s="975"/>
      <c r="L78" s="975"/>
      <c r="M78" s="975"/>
      <c r="N78" s="975"/>
      <c r="O78" s="975"/>
      <c r="P78" s="976"/>
      <c r="Q78" s="977">
        <v>253547</v>
      </c>
      <c r="R78" s="971"/>
      <c r="S78" s="971"/>
      <c r="T78" s="971"/>
      <c r="U78" s="971"/>
      <c r="V78" s="971">
        <v>238716</v>
      </c>
      <c r="W78" s="971"/>
      <c r="X78" s="971"/>
      <c r="Y78" s="971"/>
      <c r="Z78" s="971"/>
      <c r="AA78" s="971">
        <v>14831</v>
      </c>
      <c r="AB78" s="971"/>
      <c r="AC78" s="971"/>
      <c r="AD78" s="971"/>
      <c r="AE78" s="971"/>
      <c r="AF78" s="971">
        <v>14831</v>
      </c>
      <c r="AG78" s="971"/>
      <c r="AH78" s="971"/>
      <c r="AI78" s="971"/>
      <c r="AJ78" s="971"/>
      <c r="AK78" s="971">
        <v>635</v>
      </c>
      <c r="AL78" s="971"/>
      <c r="AM78" s="971"/>
      <c r="AN78" s="971"/>
      <c r="AO78" s="971"/>
      <c r="AP78" s="971" t="s">
        <v>605</v>
      </c>
      <c r="AQ78" s="971"/>
      <c r="AR78" s="971"/>
      <c r="AS78" s="971"/>
      <c r="AT78" s="971"/>
      <c r="AU78" s="971" t="s">
        <v>605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20374</v>
      </c>
      <c r="AG88" s="959"/>
      <c r="AH88" s="959"/>
      <c r="AI88" s="959"/>
      <c r="AJ88" s="959"/>
      <c r="AK88" s="963"/>
      <c r="AL88" s="963"/>
      <c r="AM88" s="963"/>
      <c r="AN88" s="963"/>
      <c r="AO88" s="963"/>
      <c r="AP88" s="959">
        <v>3859</v>
      </c>
      <c r="AQ88" s="959"/>
      <c r="AR88" s="959"/>
      <c r="AS88" s="959"/>
      <c r="AT88" s="959"/>
      <c r="AU88" s="959" t="s">
        <v>606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30000</v>
      </c>
      <c r="CS102" s="953"/>
      <c r="CT102" s="953"/>
      <c r="CU102" s="953"/>
      <c r="CV102" s="954"/>
      <c r="CW102" s="952" t="s">
        <v>607</v>
      </c>
      <c r="CX102" s="953"/>
      <c r="CY102" s="953"/>
      <c r="CZ102" s="953"/>
      <c r="DA102" s="954"/>
      <c r="DB102" s="952" t="s">
        <v>607</v>
      </c>
      <c r="DC102" s="953"/>
      <c r="DD102" s="953"/>
      <c r="DE102" s="953"/>
      <c r="DF102" s="954"/>
      <c r="DG102" s="952" t="s">
        <v>607</v>
      </c>
      <c r="DH102" s="953"/>
      <c r="DI102" s="953"/>
      <c r="DJ102" s="953"/>
      <c r="DK102" s="954"/>
      <c r="DL102" s="952" t="s">
        <v>607</v>
      </c>
      <c r="DM102" s="953"/>
      <c r="DN102" s="953"/>
      <c r="DO102" s="953"/>
      <c r="DP102" s="954"/>
      <c r="DQ102" s="952" t="s">
        <v>607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207950</v>
      </c>
      <c r="AB110" s="889"/>
      <c r="AC110" s="889"/>
      <c r="AD110" s="889"/>
      <c r="AE110" s="890"/>
      <c r="AF110" s="891">
        <v>203888</v>
      </c>
      <c r="AG110" s="889"/>
      <c r="AH110" s="889"/>
      <c r="AI110" s="889"/>
      <c r="AJ110" s="890"/>
      <c r="AK110" s="891">
        <v>195281</v>
      </c>
      <c r="AL110" s="889"/>
      <c r="AM110" s="889"/>
      <c r="AN110" s="889"/>
      <c r="AO110" s="890"/>
      <c r="AP110" s="892">
        <v>8.5</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1634801</v>
      </c>
      <c r="BR110" s="842"/>
      <c r="BS110" s="842"/>
      <c r="BT110" s="842"/>
      <c r="BU110" s="842"/>
      <c r="BV110" s="842">
        <v>1442026</v>
      </c>
      <c r="BW110" s="842"/>
      <c r="BX110" s="842"/>
      <c r="BY110" s="842"/>
      <c r="BZ110" s="842"/>
      <c r="CA110" s="842">
        <v>1255854</v>
      </c>
      <c r="CB110" s="842"/>
      <c r="CC110" s="842"/>
      <c r="CD110" s="842"/>
      <c r="CE110" s="842"/>
      <c r="CF110" s="866">
        <v>54.9</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23613</v>
      </c>
      <c r="BR111" s="817"/>
      <c r="BS111" s="817"/>
      <c r="BT111" s="817"/>
      <c r="BU111" s="817"/>
      <c r="BV111" s="817">
        <v>12041</v>
      </c>
      <c r="BW111" s="817"/>
      <c r="BX111" s="817"/>
      <c r="BY111" s="817"/>
      <c r="BZ111" s="817"/>
      <c r="CA111" s="817" t="s">
        <v>441</v>
      </c>
      <c r="CB111" s="817"/>
      <c r="CC111" s="817"/>
      <c r="CD111" s="817"/>
      <c r="CE111" s="817"/>
      <c r="CF111" s="875" t="s">
        <v>441</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446</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414</v>
      </c>
      <c r="AL112" s="780"/>
      <c r="AM112" s="780"/>
      <c r="AN112" s="780"/>
      <c r="AO112" s="781"/>
      <c r="AP112" s="824" t="s">
        <v>446</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711803</v>
      </c>
      <c r="BR112" s="817"/>
      <c r="BS112" s="817"/>
      <c r="BT112" s="817"/>
      <c r="BU112" s="817"/>
      <c r="BV112" s="817">
        <v>596191</v>
      </c>
      <c r="BW112" s="817"/>
      <c r="BX112" s="817"/>
      <c r="BY112" s="817"/>
      <c r="BZ112" s="817"/>
      <c r="CA112" s="817">
        <v>503283</v>
      </c>
      <c r="CB112" s="817"/>
      <c r="CC112" s="817"/>
      <c r="CD112" s="817"/>
      <c r="CE112" s="817"/>
      <c r="CF112" s="875">
        <v>22</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23613</v>
      </c>
      <c r="DH112" s="817"/>
      <c r="DI112" s="817"/>
      <c r="DJ112" s="817"/>
      <c r="DK112" s="817"/>
      <c r="DL112" s="817">
        <v>12041</v>
      </c>
      <c r="DM112" s="817"/>
      <c r="DN112" s="817"/>
      <c r="DO112" s="817"/>
      <c r="DP112" s="817"/>
      <c r="DQ112" s="817" t="s">
        <v>414</v>
      </c>
      <c r="DR112" s="817"/>
      <c r="DS112" s="817"/>
      <c r="DT112" s="817"/>
      <c r="DU112" s="817"/>
      <c r="DV112" s="794" t="s">
        <v>446</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144369</v>
      </c>
      <c r="AB113" s="919"/>
      <c r="AC113" s="919"/>
      <c r="AD113" s="919"/>
      <c r="AE113" s="920"/>
      <c r="AF113" s="921">
        <v>135190</v>
      </c>
      <c r="AG113" s="919"/>
      <c r="AH113" s="919"/>
      <c r="AI113" s="919"/>
      <c r="AJ113" s="920"/>
      <c r="AK113" s="921">
        <v>122530</v>
      </c>
      <c r="AL113" s="919"/>
      <c r="AM113" s="919"/>
      <c r="AN113" s="919"/>
      <c r="AO113" s="920"/>
      <c r="AP113" s="922">
        <v>5.4</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35452</v>
      </c>
      <c r="BR113" s="817"/>
      <c r="BS113" s="817"/>
      <c r="BT113" s="817"/>
      <c r="BU113" s="817"/>
      <c r="BV113" s="817">
        <v>29077</v>
      </c>
      <c r="BW113" s="817"/>
      <c r="BX113" s="817"/>
      <c r="BY113" s="817"/>
      <c r="BZ113" s="817"/>
      <c r="CA113" s="817">
        <v>22612</v>
      </c>
      <c r="CB113" s="817"/>
      <c r="CC113" s="817"/>
      <c r="CD113" s="817"/>
      <c r="CE113" s="817"/>
      <c r="CF113" s="875">
        <v>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414</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24881</v>
      </c>
      <c r="AB114" s="780"/>
      <c r="AC114" s="780"/>
      <c r="AD114" s="780"/>
      <c r="AE114" s="781"/>
      <c r="AF114" s="782">
        <v>32815</v>
      </c>
      <c r="AG114" s="780"/>
      <c r="AH114" s="780"/>
      <c r="AI114" s="780"/>
      <c r="AJ114" s="781"/>
      <c r="AK114" s="782">
        <v>31602</v>
      </c>
      <c r="AL114" s="780"/>
      <c r="AM114" s="780"/>
      <c r="AN114" s="780"/>
      <c r="AO114" s="781"/>
      <c r="AP114" s="824">
        <v>1.4</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t="s">
        <v>414</v>
      </c>
      <c r="BR114" s="817"/>
      <c r="BS114" s="817"/>
      <c r="BT114" s="817"/>
      <c r="BU114" s="817"/>
      <c r="BV114" s="817" t="s">
        <v>443</v>
      </c>
      <c r="BW114" s="817"/>
      <c r="BX114" s="817"/>
      <c r="BY114" s="817"/>
      <c r="BZ114" s="817"/>
      <c r="CA114" s="817" t="s">
        <v>446</v>
      </c>
      <c r="CB114" s="817"/>
      <c r="CC114" s="817"/>
      <c r="CD114" s="817"/>
      <c r="CE114" s="817"/>
      <c r="CF114" s="875" t="s">
        <v>446</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414</v>
      </c>
      <c r="DM114" s="780"/>
      <c r="DN114" s="780"/>
      <c r="DO114" s="780"/>
      <c r="DP114" s="781"/>
      <c r="DQ114" s="782" t="s">
        <v>446</v>
      </c>
      <c r="DR114" s="780"/>
      <c r="DS114" s="780"/>
      <c r="DT114" s="780"/>
      <c r="DU114" s="781"/>
      <c r="DV114" s="824" t="s">
        <v>457</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12295</v>
      </c>
      <c r="AB115" s="919"/>
      <c r="AC115" s="919"/>
      <c r="AD115" s="919"/>
      <c r="AE115" s="920"/>
      <c r="AF115" s="921">
        <v>11993</v>
      </c>
      <c r="AG115" s="919"/>
      <c r="AH115" s="919"/>
      <c r="AI115" s="919"/>
      <c r="AJ115" s="920"/>
      <c r="AK115" s="921">
        <v>12041</v>
      </c>
      <c r="AL115" s="919"/>
      <c r="AM115" s="919"/>
      <c r="AN115" s="919"/>
      <c r="AO115" s="920"/>
      <c r="AP115" s="922">
        <v>0.5</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414</v>
      </c>
      <c r="BW115" s="817"/>
      <c r="BX115" s="817"/>
      <c r="BY115" s="817"/>
      <c r="BZ115" s="817"/>
      <c r="CA115" s="817" t="s">
        <v>446</v>
      </c>
      <c r="CB115" s="817"/>
      <c r="CC115" s="817"/>
      <c r="CD115" s="817"/>
      <c r="CE115" s="817"/>
      <c r="CF115" s="875" t="s">
        <v>446</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457</v>
      </c>
      <c r="DM115" s="780"/>
      <c r="DN115" s="780"/>
      <c r="DO115" s="780"/>
      <c r="DP115" s="781"/>
      <c r="DQ115" s="782" t="s">
        <v>414</v>
      </c>
      <c r="DR115" s="780"/>
      <c r="DS115" s="780"/>
      <c r="DT115" s="780"/>
      <c r="DU115" s="781"/>
      <c r="DV115" s="824" t="s">
        <v>457</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414</v>
      </c>
      <c r="AG116" s="780"/>
      <c r="AH116" s="780"/>
      <c r="AI116" s="780"/>
      <c r="AJ116" s="781"/>
      <c r="AK116" s="782" t="s">
        <v>446</v>
      </c>
      <c r="AL116" s="780"/>
      <c r="AM116" s="780"/>
      <c r="AN116" s="780"/>
      <c r="AO116" s="781"/>
      <c r="AP116" s="824" t="s">
        <v>446</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414</v>
      </c>
      <c r="BR116" s="817"/>
      <c r="BS116" s="817"/>
      <c r="BT116" s="817"/>
      <c r="BU116" s="817"/>
      <c r="BV116" s="817" t="s">
        <v>443</v>
      </c>
      <c r="BW116" s="817"/>
      <c r="BX116" s="817"/>
      <c r="BY116" s="817"/>
      <c r="BZ116" s="817"/>
      <c r="CA116" s="817" t="s">
        <v>446</v>
      </c>
      <c r="CB116" s="817"/>
      <c r="CC116" s="817"/>
      <c r="CD116" s="817"/>
      <c r="CE116" s="817"/>
      <c r="CF116" s="875" t="s">
        <v>457</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443</v>
      </c>
      <c r="DM116" s="780"/>
      <c r="DN116" s="780"/>
      <c r="DO116" s="780"/>
      <c r="DP116" s="781"/>
      <c r="DQ116" s="782" t="s">
        <v>443</v>
      </c>
      <c r="DR116" s="780"/>
      <c r="DS116" s="780"/>
      <c r="DT116" s="780"/>
      <c r="DU116" s="781"/>
      <c r="DV116" s="824" t="s">
        <v>414</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389495</v>
      </c>
      <c r="AB117" s="903"/>
      <c r="AC117" s="903"/>
      <c r="AD117" s="903"/>
      <c r="AE117" s="904"/>
      <c r="AF117" s="905">
        <v>383886</v>
      </c>
      <c r="AG117" s="903"/>
      <c r="AH117" s="903"/>
      <c r="AI117" s="903"/>
      <c r="AJ117" s="904"/>
      <c r="AK117" s="905">
        <v>361454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414</v>
      </c>
      <c r="BW117" s="817"/>
      <c r="BX117" s="817"/>
      <c r="BY117" s="817"/>
      <c r="BZ117" s="817"/>
      <c r="CA117" s="817" t="s">
        <v>467</v>
      </c>
      <c r="CB117" s="817"/>
      <c r="CC117" s="817"/>
      <c r="CD117" s="817"/>
      <c r="CE117" s="817"/>
      <c r="CF117" s="875" t="s">
        <v>468</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392</v>
      </c>
      <c r="DM117" s="780"/>
      <c r="DN117" s="780"/>
      <c r="DO117" s="780"/>
      <c r="DP117" s="781"/>
      <c r="DQ117" s="782" t="s">
        <v>392</v>
      </c>
      <c r="DR117" s="780"/>
      <c r="DS117" s="780"/>
      <c r="DT117" s="780"/>
      <c r="DU117" s="781"/>
      <c r="DV117" s="824" t="s">
        <v>466</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392</v>
      </c>
      <c r="BR118" s="845"/>
      <c r="BS118" s="845"/>
      <c r="BT118" s="845"/>
      <c r="BU118" s="845"/>
      <c r="BV118" s="845" t="s">
        <v>471</v>
      </c>
      <c r="BW118" s="845"/>
      <c r="BX118" s="845"/>
      <c r="BY118" s="845"/>
      <c r="BZ118" s="845"/>
      <c r="CA118" s="845" t="s">
        <v>392</v>
      </c>
      <c r="CB118" s="845"/>
      <c r="CC118" s="845"/>
      <c r="CD118" s="845"/>
      <c r="CE118" s="845"/>
      <c r="CF118" s="875" t="s">
        <v>414</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392</v>
      </c>
      <c r="DH118" s="780"/>
      <c r="DI118" s="780"/>
      <c r="DJ118" s="780"/>
      <c r="DK118" s="781"/>
      <c r="DL118" s="782" t="s">
        <v>466</v>
      </c>
      <c r="DM118" s="780"/>
      <c r="DN118" s="780"/>
      <c r="DO118" s="780"/>
      <c r="DP118" s="781"/>
      <c r="DQ118" s="782" t="s">
        <v>414</v>
      </c>
      <c r="DR118" s="780"/>
      <c r="DS118" s="780"/>
      <c r="DT118" s="780"/>
      <c r="DU118" s="781"/>
      <c r="DV118" s="824" t="s">
        <v>471</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392</v>
      </c>
      <c r="AG119" s="889"/>
      <c r="AH119" s="889"/>
      <c r="AI119" s="889"/>
      <c r="AJ119" s="890"/>
      <c r="AK119" s="891" t="s">
        <v>471</v>
      </c>
      <c r="AL119" s="889"/>
      <c r="AM119" s="889"/>
      <c r="AN119" s="889"/>
      <c r="AO119" s="890"/>
      <c r="AP119" s="892" t="s">
        <v>467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473</v>
      </c>
      <c r="BP119" s="878"/>
      <c r="BQ119" s="879">
        <v>2405669</v>
      </c>
      <c r="BR119" s="845"/>
      <c r="BS119" s="845"/>
      <c r="BT119" s="845"/>
      <c r="BU119" s="845"/>
      <c r="BV119" s="845">
        <v>2079335</v>
      </c>
      <c r="BW119" s="845"/>
      <c r="BX119" s="845"/>
      <c r="BY119" s="845"/>
      <c r="BZ119" s="845"/>
      <c r="CA119" s="845">
        <v>1781749</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471</v>
      </c>
      <c r="DH119" s="764"/>
      <c r="DI119" s="764"/>
      <c r="DJ119" s="764"/>
      <c r="DK119" s="765"/>
      <c r="DL119" s="766" t="s">
        <v>471</v>
      </c>
      <c r="DM119" s="764"/>
      <c r="DN119" s="764"/>
      <c r="DO119" s="764"/>
      <c r="DP119" s="765"/>
      <c r="DQ119" s="766" t="s">
        <v>471</v>
      </c>
      <c r="DR119" s="764"/>
      <c r="DS119" s="764"/>
      <c r="DT119" s="764"/>
      <c r="DU119" s="765"/>
      <c r="DV119" s="848" t="s">
        <v>392</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392</v>
      </c>
      <c r="AB120" s="780"/>
      <c r="AC120" s="780"/>
      <c r="AD120" s="780"/>
      <c r="AE120" s="781"/>
      <c r="AF120" s="782" t="s">
        <v>467</v>
      </c>
      <c r="AG120" s="780"/>
      <c r="AH120" s="780"/>
      <c r="AI120" s="780"/>
      <c r="AJ120" s="781"/>
      <c r="AK120" s="782" t="s">
        <v>467</v>
      </c>
      <c r="AL120" s="780"/>
      <c r="AM120" s="780"/>
      <c r="AN120" s="780"/>
      <c r="AO120" s="781"/>
      <c r="AP120" s="824" t="s">
        <v>392</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18690122</v>
      </c>
      <c r="BR120" s="842"/>
      <c r="BS120" s="842"/>
      <c r="BT120" s="842"/>
      <c r="BU120" s="842"/>
      <c r="BV120" s="842">
        <v>18778554</v>
      </c>
      <c r="BW120" s="842"/>
      <c r="BX120" s="842"/>
      <c r="BY120" s="842"/>
      <c r="BZ120" s="842"/>
      <c r="CA120" s="842">
        <v>16938840</v>
      </c>
      <c r="CB120" s="842"/>
      <c r="CC120" s="842"/>
      <c r="CD120" s="842"/>
      <c r="CE120" s="842"/>
      <c r="CF120" s="866">
        <v>740.3</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711803</v>
      </c>
      <c r="DH120" s="842"/>
      <c r="DI120" s="842"/>
      <c r="DJ120" s="842"/>
      <c r="DK120" s="842"/>
      <c r="DL120" s="842">
        <v>596191</v>
      </c>
      <c r="DM120" s="842"/>
      <c r="DN120" s="842"/>
      <c r="DO120" s="842"/>
      <c r="DP120" s="842"/>
      <c r="DQ120" s="842">
        <v>503283</v>
      </c>
      <c r="DR120" s="842"/>
      <c r="DS120" s="842"/>
      <c r="DT120" s="842"/>
      <c r="DU120" s="842"/>
      <c r="DV120" s="843">
        <v>22</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12295</v>
      </c>
      <c r="AB121" s="780"/>
      <c r="AC121" s="780"/>
      <c r="AD121" s="780"/>
      <c r="AE121" s="781"/>
      <c r="AF121" s="782">
        <v>11993</v>
      </c>
      <c r="AG121" s="780"/>
      <c r="AH121" s="780"/>
      <c r="AI121" s="780"/>
      <c r="AJ121" s="781"/>
      <c r="AK121" s="782">
        <v>12041</v>
      </c>
      <c r="AL121" s="780"/>
      <c r="AM121" s="780"/>
      <c r="AN121" s="780"/>
      <c r="AO121" s="781"/>
      <c r="AP121" s="824">
        <v>0.5</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t="s">
        <v>392</v>
      </c>
      <c r="BR121" s="817"/>
      <c r="BS121" s="817"/>
      <c r="BT121" s="817"/>
      <c r="BU121" s="817"/>
      <c r="BV121" s="817" t="s">
        <v>471</v>
      </c>
      <c r="BW121" s="817"/>
      <c r="BX121" s="817"/>
      <c r="BY121" s="817"/>
      <c r="BZ121" s="817"/>
      <c r="CA121" s="817" t="s">
        <v>481</v>
      </c>
      <c r="CB121" s="817"/>
      <c r="CC121" s="817"/>
      <c r="CD121" s="817"/>
      <c r="CE121" s="817"/>
      <c r="CF121" s="875" t="s">
        <v>392</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t="s">
        <v>392</v>
      </c>
      <c r="DH121" s="817"/>
      <c r="DI121" s="817"/>
      <c r="DJ121" s="817"/>
      <c r="DK121" s="817"/>
      <c r="DL121" s="817" t="s">
        <v>414</v>
      </c>
      <c r="DM121" s="817"/>
      <c r="DN121" s="817"/>
      <c r="DO121" s="817"/>
      <c r="DP121" s="817"/>
      <c r="DQ121" s="817" t="s">
        <v>392</v>
      </c>
      <c r="DR121" s="817"/>
      <c r="DS121" s="817"/>
      <c r="DT121" s="817"/>
      <c r="DU121" s="817"/>
      <c r="DV121" s="794" t="s">
        <v>392</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392</v>
      </c>
      <c r="AB122" s="780"/>
      <c r="AC122" s="780"/>
      <c r="AD122" s="780"/>
      <c r="AE122" s="781"/>
      <c r="AF122" s="782" t="s">
        <v>483</v>
      </c>
      <c r="AG122" s="780"/>
      <c r="AH122" s="780"/>
      <c r="AI122" s="780"/>
      <c r="AJ122" s="781"/>
      <c r="AK122" s="782" t="s">
        <v>392</v>
      </c>
      <c r="AL122" s="780"/>
      <c r="AM122" s="780"/>
      <c r="AN122" s="780"/>
      <c r="AO122" s="781"/>
      <c r="AP122" s="824" t="s">
        <v>392</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2935396</v>
      </c>
      <c r="BR122" s="845"/>
      <c r="BS122" s="845"/>
      <c r="BT122" s="845"/>
      <c r="BU122" s="845"/>
      <c r="BV122" s="845">
        <v>2787001</v>
      </c>
      <c r="BW122" s="845"/>
      <c r="BX122" s="845"/>
      <c r="BY122" s="845"/>
      <c r="BZ122" s="845"/>
      <c r="CA122" s="845">
        <v>2572910</v>
      </c>
      <c r="CB122" s="845"/>
      <c r="CC122" s="845"/>
      <c r="CD122" s="845"/>
      <c r="CE122" s="845"/>
      <c r="CF122" s="846">
        <v>112.4</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471</v>
      </c>
      <c r="DH122" s="817"/>
      <c r="DI122" s="817"/>
      <c r="DJ122" s="817"/>
      <c r="DK122" s="817"/>
      <c r="DL122" s="817" t="s">
        <v>471</v>
      </c>
      <c r="DM122" s="817"/>
      <c r="DN122" s="817"/>
      <c r="DO122" s="817"/>
      <c r="DP122" s="817"/>
      <c r="DQ122" s="817" t="s">
        <v>471</v>
      </c>
      <c r="DR122" s="817"/>
      <c r="DS122" s="817"/>
      <c r="DT122" s="817"/>
      <c r="DU122" s="817"/>
      <c r="DV122" s="794" t="s">
        <v>471</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481</v>
      </c>
      <c r="AB123" s="780"/>
      <c r="AC123" s="780"/>
      <c r="AD123" s="780"/>
      <c r="AE123" s="781"/>
      <c r="AF123" s="782" t="s">
        <v>392</v>
      </c>
      <c r="AG123" s="780"/>
      <c r="AH123" s="780"/>
      <c r="AI123" s="780"/>
      <c r="AJ123" s="781"/>
      <c r="AK123" s="782" t="s">
        <v>481</v>
      </c>
      <c r="AL123" s="780"/>
      <c r="AM123" s="780"/>
      <c r="AN123" s="780"/>
      <c r="AO123" s="781"/>
      <c r="AP123" s="824" t="s">
        <v>392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486</v>
      </c>
      <c r="BP123" s="878"/>
      <c r="BQ123" s="832">
        <v>21625518</v>
      </c>
      <c r="BR123" s="833"/>
      <c r="BS123" s="833"/>
      <c r="BT123" s="833"/>
      <c r="BU123" s="833"/>
      <c r="BV123" s="833">
        <v>21565555</v>
      </c>
      <c r="BW123" s="833"/>
      <c r="BX123" s="833"/>
      <c r="BY123" s="833"/>
      <c r="BZ123" s="833"/>
      <c r="CA123" s="833">
        <v>19511750</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414</v>
      </c>
      <c r="DH123" s="780"/>
      <c r="DI123" s="780"/>
      <c r="DJ123" s="780"/>
      <c r="DK123" s="781"/>
      <c r="DL123" s="782" t="s">
        <v>414</v>
      </c>
      <c r="DM123" s="780"/>
      <c r="DN123" s="780"/>
      <c r="DO123" s="780"/>
      <c r="DP123" s="781"/>
      <c r="DQ123" s="782" t="s">
        <v>471</v>
      </c>
      <c r="DR123" s="780"/>
      <c r="DS123" s="780"/>
      <c r="DT123" s="780"/>
      <c r="DU123" s="781"/>
      <c r="DV123" s="824" t="s">
        <v>392</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468</v>
      </c>
      <c r="AG124" s="780"/>
      <c r="AH124" s="780"/>
      <c r="AI124" s="780"/>
      <c r="AJ124" s="781"/>
      <c r="AK124" s="782" t="s">
        <v>392</v>
      </c>
      <c r="AL124" s="780"/>
      <c r="AM124" s="780"/>
      <c r="AN124" s="780"/>
      <c r="AO124" s="781"/>
      <c r="AP124" s="824" t="s">
        <v>471</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392</v>
      </c>
      <c r="BR124" s="831"/>
      <c r="BS124" s="831"/>
      <c r="BT124" s="831"/>
      <c r="BU124" s="831"/>
      <c r="BV124" s="831" t="s">
        <v>392</v>
      </c>
      <c r="BW124" s="831"/>
      <c r="BX124" s="831"/>
      <c r="BY124" s="831"/>
      <c r="BZ124" s="831"/>
      <c r="CA124" s="831" t="s">
        <v>392</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466</v>
      </c>
      <c r="DM124" s="764"/>
      <c r="DN124" s="764"/>
      <c r="DO124" s="764"/>
      <c r="DP124" s="765"/>
      <c r="DQ124" s="766" t="s">
        <v>392</v>
      </c>
      <c r="DR124" s="764"/>
      <c r="DS124" s="764"/>
      <c r="DT124" s="764"/>
      <c r="DU124" s="765"/>
      <c r="DV124" s="848" t="s">
        <v>481</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392</v>
      </c>
      <c r="AB125" s="780"/>
      <c r="AC125" s="780"/>
      <c r="AD125" s="780"/>
      <c r="AE125" s="781"/>
      <c r="AF125" s="782" t="s">
        <v>490</v>
      </c>
      <c r="AG125" s="780"/>
      <c r="AH125" s="780"/>
      <c r="AI125" s="780"/>
      <c r="AJ125" s="781"/>
      <c r="AK125" s="782" t="s">
        <v>471</v>
      </c>
      <c r="AL125" s="780"/>
      <c r="AM125" s="780"/>
      <c r="AN125" s="780"/>
      <c r="AO125" s="781"/>
      <c r="AP125" s="824" t="s">
        <v>471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471</v>
      </c>
      <c r="DH125" s="842"/>
      <c r="DI125" s="842"/>
      <c r="DJ125" s="842"/>
      <c r="DK125" s="842"/>
      <c r="DL125" s="842" t="s">
        <v>468</v>
      </c>
      <c r="DM125" s="842"/>
      <c r="DN125" s="842"/>
      <c r="DO125" s="842"/>
      <c r="DP125" s="842"/>
      <c r="DQ125" s="842" t="s">
        <v>392</v>
      </c>
      <c r="DR125" s="842"/>
      <c r="DS125" s="842"/>
      <c r="DT125" s="842"/>
      <c r="DU125" s="842"/>
      <c r="DV125" s="843" t="s">
        <v>392</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392</v>
      </c>
      <c r="AB126" s="780"/>
      <c r="AC126" s="780"/>
      <c r="AD126" s="780"/>
      <c r="AE126" s="781"/>
      <c r="AF126" s="782" t="s">
        <v>414</v>
      </c>
      <c r="AG126" s="780"/>
      <c r="AH126" s="780"/>
      <c r="AI126" s="780"/>
      <c r="AJ126" s="781"/>
      <c r="AK126" s="782" t="s">
        <v>158</v>
      </c>
      <c r="AL126" s="780"/>
      <c r="AM126" s="780"/>
      <c r="AN126" s="780"/>
      <c r="AO126" s="781"/>
      <c r="AP126" s="824" t="s">
        <v>392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414</v>
      </c>
      <c r="DH126" s="817"/>
      <c r="DI126" s="817"/>
      <c r="DJ126" s="817"/>
      <c r="DK126" s="817"/>
      <c r="DL126" s="817" t="s">
        <v>466</v>
      </c>
      <c r="DM126" s="817"/>
      <c r="DN126" s="817"/>
      <c r="DO126" s="817"/>
      <c r="DP126" s="817"/>
      <c r="DQ126" s="817" t="s">
        <v>414</v>
      </c>
      <c r="DR126" s="817"/>
      <c r="DS126" s="817"/>
      <c r="DT126" s="817"/>
      <c r="DU126" s="817"/>
      <c r="DV126" s="794" t="s">
        <v>467</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490</v>
      </c>
      <c r="AB127" s="780"/>
      <c r="AC127" s="780"/>
      <c r="AD127" s="780"/>
      <c r="AE127" s="781"/>
      <c r="AF127" s="782" t="s">
        <v>483</v>
      </c>
      <c r="AG127" s="780"/>
      <c r="AH127" s="780"/>
      <c r="AI127" s="780"/>
      <c r="AJ127" s="781"/>
      <c r="AK127" s="782" t="s">
        <v>392</v>
      </c>
      <c r="AL127" s="780"/>
      <c r="AM127" s="780"/>
      <c r="AN127" s="780"/>
      <c r="AO127" s="781"/>
      <c r="AP127" s="824" t="s">
        <v>392</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471</v>
      </c>
      <c r="DM127" s="817"/>
      <c r="DN127" s="817"/>
      <c r="DO127" s="817"/>
      <c r="DP127" s="817"/>
      <c r="DQ127" s="817" t="s">
        <v>471</v>
      </c>
      <c r="DR127" s="817"/>
      <c r="DS127" s="817"/>
      <c r="DT127" s="817"/>
      <c r="DU127" s="817"/>
      <c r="DV127" s="794" t="s">
        <v>392</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t="s">
        <v>467</v>
      </c>
      <c r="AB128" s="801"/>
      <c r="AC128" s="801"/>
      <c r="AD128" s="801"/>
      <c r="AE128" s="802"/>
      <c r="AF128" s="803" t="s">
        <v>481</v>
      </c>
      <c r="AG128" s="801"/>
      <c r="AH128" s="801"/>
      <c r="AI128" s="801"/>
      <c r="AJ128" s="802"/>
      <c r="AK128" s="803" t="s">
        <v>471</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392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443</v>
      </c>
      <c r="DH128" s="791"/>
      <c r="DI128" s="791"/>
      <c r="DJ128" s="791"/>
      <c r="DK128" s="791"/>
      <c r="DL128" s="791" t="s">
        <v>443</v>
      </c>
      <c r="DM128" s="791"/>
      <c r="DN128" s="791"/>
      <c r="DO128" s="791"/>
      <c r="DP128" s="791"/>
      <c r="DQ128" s="791" t="s">
        <v>392</v>
      </c>
      <c r="DR128" s="791"/>
      <c r="DS128" s="791"/>
      <c r="DT128" s="791"/>
      <c r="DU128" s="791"/>
      <c r="DV128" s="792" t="s">
        <v>392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2485806</v>
      </c>
      <c r="AB129" s="780"/>
      <c r="AC129" s="780"/>
      <c r="AD129" s="780"/>
      <c r="AE129" s="781"/>
      <c r="AF129" s="782">
        <v>2687203</v>
      </c>
      <c r="AG129" s="780"/>
      <c r="AH129" s="780"/>
      <c r="AI129" s="780"/>
      <c r="AJ129" s="781"/>
      <c r="AK129" s="782">
        <v>2568765</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392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289601</v>
      </c>
      <c r="AB130" s="780"/>
      <c r="AC130" s="780"/>
      <c r="AD130" s="780"/>
      <c r="AE130" s="781"/>
      <c r="AF130" s="782">
        <v>287196</v>
      </c>
      <c r="AG130" s="780"/>
      <c r="AH130" s="780"/>
      <c r="AI130" s="780"/>
      <c r="AJ130" s="781"/>
      <c r="AK130" s="782">
        <v>280658</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2196205</v>
      </c>
      <c r="AB131" s="764"/>
      <c r="AC131" s="764"/>
      <c r="AD131" s="764"/>
      <c r="AE131" s="765"/>
      <c r="AF131" s="766">
        <v>2400007</v>
      </c>
      <c r="AG131" s="764"/>
      <c r="AH131" s="764"/>
      <c r="AI131" s="764"/>
      <c r="AJ131" s="765"/>
      <c r="AK131" s="766">
        <v>2288107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392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4.5484824960000001</v>
      </c>
      <c r="AB132" s="745"/>
      <c r="AC132" s="745"/>
      <c r="AD132" s="745"/>
      <c r="AE132" s="746"/>
      <c r="AF132" s="747">
        <v>4.02873825</v>
      </c>
      <c r="AG132" s="745"/>
      <c r="AH132" s="745"/>
      <c r="AI132" s="745"/>
      <c r="AJ132" s="746"/>
      <c r="AK132" s="747">
        <v>3.5311285699999999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5.6</v>
      </c>
      <c r="AB133" s="724"/>
      <c r="AC133" s="724"/>
      <c r="AD133" s="724"/>
      <c r="AE133" s="725"/>
      <c r="AF133" s="723">
        <v>4.4000000000000004</v>
      </c>
      <c r="AG133" s="724"/>
      <c r="AH133" s="724"/>
      <c r="AI133" s="724"/>
      <c r="AJ133" s="725"/>
      <c r="AK133" s="723">
        <v>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zn93fxLRtPTtCH/ehZZNndX914n3///w5vf87jroX3xBa8v0ZmIwQSV5yqtgFK6giSR7BSqolZJBqHrOApaYQ==" saltValue="BltX2o5KbEo6rsnSjqTb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7"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8BFFD-2844-4307-B060-C1CB48E82CC5}">
  <sheetPr>
    <pageSetUpPr fitToPage="1"/>
  </sheetPr>
  <dimension ref="A1:DQ105"/>
  <sheetViews>
    <sheetView showGridLines="0" tabSelected="1" view="pageBreakPreview" topLeftCell="AP68"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CAd94B39e/RDmF4D1fcQt6l3pMdXqSs6mwRumnPamtDD9KQBNc52rBRs8BxK0fvGXZyf/AXsbxPV6PgisSF4A==" saltValue="FBhPgfh73YhvKv3dmy67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M7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pEUBHuqEWm6pUYXfZwX5GZQEj6zVqJWONBsgzRtE8+GEFNyv26maGeHpfvQxsMNRekzql9zy7jTE7YQkgYMug==" saltValue="HrfEhpmVZmP66t5IgdbrS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2"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987886</v>
      </c>
      <c r="AP9" s="281">
        <v>178351</v>
      </c>
      <c r="AQ9" s="282">
        <v>239803</v>
      </c>
      <c r="AR9" s="283">
        <v>-25.6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123926</v>
      </c>
      <c r="AP10" s="284">
        <v>22373</v>
      </c>
      <c r="AQ10" s="285">
        <v>35073</v>
      </c>
      <c r="AR10" s="286">
        <v>-36.200000000000003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3640</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21508</v>
      </c>
      <c r="AP13" s="284">
        <v>3883</v>
      </c>
      <c r="AQ13" s="285">
        <v>11407</v>
      </c>
      <c r="AR13" s="286">
        <v>-66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t="s">
        <v>525</v>
      </c>
      <c r="AP14" s="284" t="s">
        <v>525</v>
      </c>
      <c r="AQ14" s="285">
        <v>4585</v>
      </c>
      <c r="AR14" s="286" t="s">
        <v>525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-61411</v>
      </c>
      <c r="AP15" s="284">
        <v>-11087</v>
      </c>
      <c r="AQ15" s="285">
        <v>-18839</v>
      </c>
      <c r="AR15" s="286">
        <v>-41.1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1071909</v>
      </c>
      <c r="AP16" s="284">
        <v>193520</v>
      </c>
      <c r="AQ16" s="285">
        <v>275669</v>
      </c>
      <c r="AR16" s="286">
        <v>-29.8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17.87</v>
      </c>
      <c r="AP21" s="298">
        <v>23.86</v>
      </c>
      <c r="AQ21" s="299">
        <v>-5.99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89.5</v>
      </c>
      <c r="AP22" s="303">
        <v>95.5</v>
      </c>
      <c r="AQ22" s="304">
        <v>-6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195281</v>
      </c>
      <c r="AP32" s="312">
        <v>35256</v>
      </c>
      <c r="AQ32" s="313">
        <v>162926</v>
      </c>
      <c r="AR32" s="314">
        <v>-78.400000000000006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v>4</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122530</v>
      </c>
      <c r="AP35" s="312">
        <v>22121</v>
      </c>
      <c r="AQ35" s="313">
        <v>33512</v>
      </c>
      <c r="AR35" s="314">
        <v>-34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31602</v>
      </c>
      <c r="AP36" s="312">
        <v>5705</v>
      </c>
      <c r="AQ36" s="313">
        <v>2866</v>
      </c>
      <c r="AR36" s="314">
        <v>99.1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12041</v>
      </c>
      <c r="AP37" s="312">
        <v>2174</v>
      </c>
      <c r="AQ37" s="313">
        <v>1429</v>
      </c>
      <c r="AR37" s="314">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30</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t="s">
        <v>525</v>
      </c>
      <c r="AP39" s="312" t="s">
        <v>525</v>
      </c>
      <c r="AQ39" s="313">
        <v>-7390</v>
      </c>
      <c r="AR39" s="314" t="s">
        <v>525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-280658</v>
      </c>
      <c r="AP40" s="312">
        <v>-50669</v>
      </c>
      <c r="AQ40" s="313">
        <v>-136323</v>
      </c>
      <c r="AR40" s="314">
        <v>-62.8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80796</v>
      </c>
      <c r="AP41" s="312">
        <v>14587</v>
      </c>
      <c r="AQ41" s="313">
        <v>57054</v>
      </c>
      <c r="AR41" s="314">
        <v>-74.400000000000006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5780056</v>
      </c>
      <c r="AN51" s="334">
        <v>959345</v>
      </c>
      <c r="AO51" s="335">
        <v>214.5</v>
      </c>
      <c r="AP51" s="336">
        <v>271581</v>
      </c>
      <c r="AQ51" s="337">
        <v>-6.7</v>
      </c>
      <c r="AR51" s="338">
        <v>221.2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146188</v>
      </c>
      <c r="AN52" s="342">
        <v>24264</v>
      </c>
      <c r="AO52" s="343">
        <v>0.8</v>
      </c>
      <c r="AP52" s="344">
        <v>117844</v>
      </c>
      <c r="AQ52" s="345">
        <v>-1</v>
      </c>
      <c r="AR52" s="346">
        <v>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9915553</v>
      </c>
      <c r="AN53" s="334">
        <v>1677475</v>
      </c>
      <c r="AO53" s="335">
        <v>74.900000000000006</v>
      </c>
      <c r="AP53" s="336">
        <v>268375</v>
      </c>
      <c r="AQ53" s="337">
        <v>-1.2</v>
      </c>
      <c r="AR53" s="338">
        <v>76.099999999999994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109937</v>
      </c>
      <c r="AN54" s="342">
        <v>18599</v>
      </c>
      <c r="AO54" s="343">
        <v>-23.3</v>
      </c>
      <c r="AP54" s="344">
        <v>119602</v>
      </c>
      <c r="AQ54" s="345">
        <v>1.5</v>
      </c>
      <c r="AR54" s="346">
        <v>-24.8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7211891</v>
      </c>
      <c r="AN55" s="334">
        <v>1245792</v>
      </c>
      <c r="AO55" s="335">
        <v>-25.7</v>
      </c>
      <c r="AP55" s="336">
        <v>301035</v>
      </c>
      <c r="AQ55" s="337">
        <v>12.2</v>
      </c>
      <c r="AR55" s="338">
        <v>-37.9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132533</v>
      </c>
      <c r="AN56" s="342">
        <v>22894</v>
      </c>
      <c r="AO56" s="343">
        <v>23.1</v>
      </c>
      <c r="AP56" s="344">
        <v>154376</v>
      </c>
      <c r="AQ56" s="345">
        <v>29.1</v>
      </c>
      <c r="AR56" s="346">
        <v>-6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6147468</v>
      </c>
      <c r="AN57" s="334">
        <v>1089783</v>
      </c>
      <c r="AO57" s="335">
        <v>-12.5</v>
      </c>
      <c r="AP57" s="336">
        <v>277467</v>
      </c>
      <c r="AQ57" s="337">
        <v>-7.8</v>
      </c>
      <c r="AR57" s="338">
        <v>-4.7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719675</v>
      </c>
      <c r="AN58" s="342">
        <v>127579</v>
      </c>
      <c r="AO58" s="343">
        <v>457.3</v>
      </c>
      <c r="AP58" s="344">
        <v>128378</v>
      </c>
      <c r="AQ58" s="345">
        <v>-16.8</v>
      </c>
      <c r="AR58" s="346">
        <v>474.1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8048989</v>
      </c>
      <c r="AN59" s="334">
        <v>1453148</v>
      </c>
      <c r="AO59" s="335">
        <v>33.299999999999997</v>
      </c>
      <c r="AP59" s="336">
        <v>282256</v>
      </c>
      <c r="AQ59" s="337">
        <v>1.7</v>
      </c>
      <c r="AR59" s="338">
        <v>31.6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1448880</v>
      </c>
      <c r="AN60" s="342">
        <v>261578</v>
      </c>
      <c r="AO60" s="343">
        <v>105</v>
      </c>
      <c r="AP60" s="344">
        <v>145453</v>
      </c>
      <c r="AQ60" s="345">
        <v>13.3</v>
      </c>
      <c r="AR60" s="346">
        <v>91.7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7420791</v>
      </c>
      <c r="AN61" s="349">
        <v>1285109</v>
      </c>
      <c r="AO61" s="350">
        <v>56.9</v>
      </c>
      <c r="AP61" s="351">
        <v>280143</v>
      </c>
      <c r="AQ61" s="352">
        <v>-0.4</v>
      </c>
      <c r="AR61" s="338">
        <v>57.3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511443</v>
      </c>
      <c r="AN62" s="342">
        <v>90983</v>
      </c>
      <c r="AO62" s="343">
        <v>112.6</v>
      </c>
      <c r="AP62" s="344">
        <v>133131</v>
      </c>
      <c r="AQ62" s="345">
        <v>5.2</v>
      </c>
      <c r="AR62" s="346">
        <v>107.4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shj2lbhQV5EgT8/D/7b25vA44+tT9AxH5r5iYjd68nAPksHVIm+ScT66VHNWIh9g7yNUayZWX5hL3hyfjZL+A==" saltValue="SWstRpYfqYSsSMa7O530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K05sUE44rfypw/XGAHNLfIW0FKJUEnc5MoKLsm1i3IzeVHUHRNuLBPGnRJh/2MHNokkXOLWA+w1zHBTpIMPlmg==" saltValue="nWAdQj6gVz5iZoBfX6Zck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jjjsj+a/z0qxgAOSENxkv/LVwCvfSMhDWiJVIkTaOJO0nEXYfYURmhBDHjkh8PicgY3x6lXBFBlxarfT3qCijw==" saltValue="d0clKWD7I3mcruhIKO8K/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C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134.44999999999999</v>
      </c>
      <c r="G47" s="12">
        <v>130.91999999999999</v>
      </c>
      <c r="H47" s="12">
        <v>130.80000000000001</v>
      </c>
      <c r="I47" s="12">
        <v>125.14</v>
      </c>
      <c r="J47" s="13">
        <v>139.9</v>
      </c>
    </row>
    <row r="48" spans="2:10" ht="57.75" customHeight="1" x14ac:dyDescent="0.15">
      <c r="B48" s="14"/>
      <c r="C48" s="1141" t="s">
        <v>4</v>
      </c>
      <c r="D48" s="1141"/>
      <c r="E48" s="1142"/>
      <c r="F48" s="15">
        <v>31.18</v>
      </c>
      <c r="G48" s="16">
        <v>52.52</v>
      </c>
      <c r="H48" s="16">
        <v>48.66</v>
      </c>
      <c r="I48" s="16">
        <v>54.12</v>
      </c>
      <c r="J48" s="17">
        <v>56.35</v>
      </c>
    </row>
    <row r="49" spans="2:10" ht="57.75" customHeight="1" thickBot="1" x14ac:dyDescent="0.2">
      <c r="B49" s="18"/>
      <c r="C49" s="1143" t="s">
        <v>5</v>
      </c>
      <c r="D49" s="1143"/>
      <c r="E49" s="1144"/>
      <c r="F49" s="19">
        <v>9.23</v>
      </c>
      <c r="G49" s="20">
        <v>16.239999999999998</v>
      </c>
      <c r="H49" s="20">
        <v>3.37</v>
      </c>
      <c r="I49" s="20">
        <v>13.26</v>
      </c>
      <c r="J49" s="21">
        <v>8.73</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rtkXgC2TSSCFZilA4xfjPllcwC6j0a1kkzeKaIMMhvvN4o4ljtvmwh8aBCDkDqKf5f+zz6MrtEoGUf3N2DuNTA==" saltValue="5w0QCIglUT23Yx3YO7195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2024-03-13T03:57:41Z</cp:lastPrinted>
  <dcterms:created xsi:type="dcterms:W3CDTF">2024-02-05T00:17:21Z</dcterms:created>
  <dcterms:modified xsi:type="dcterms:W3CDTF">2024-03-17T23:33:48Z</dcterms:modified>
  <cp:category/>
</cp:coreProperties>
</file>