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utaba-lg-file1.futaba.lg.local\教育総務課\総務係_TAKAHASHI\橋本フォルダ\就学援助費\6_就学援助費\R7.01 調査\"/>
    </mc:Choice>
  </mc:AlternateContent>
  <xr:revisionPtr revIDLastSave="0" documentId="13_ncr:1_{A1EF2992-26F3-440A-9EBE-B700D75773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注意事項" sheetId="5" r:id="rId1"/>
    <sheet name="小学生用" sheetId="1" r:id="rId2"/>
    <sheet name="中学生用" sheetId="4" r:id="rId3"/>
    <sheet name="集計シート" sheetId="6" state="hidden" r:id="rId4"/>
  </sheets>
  <definedNames>
    <definedName name="_xlnm.Print_Area" localSheetId="1">小学生用!$A$1:$D$45</definedName>
    <definedName name="_xlnm.Print_Area" localSheetId="2">中学生用!$A$1:$D$31</definedName>
    <definedName name="小学校">小学生用!$G$7:$H$44</definedName>
    <definedName name="中学校">中学生用!$G$7:$H$30</definedName>
  </definedNames>
  <calcPr calcId="191029"/>
</workbook>
</file>

<file path=xl/calcChain.xml><?xml version="1.0" encoding="utf-8"?>
<calcChain xmlns="http://schemas.openxmlformats.org/spreadsheetml/2006/main">
  <c r="B12" i="6" l="1"/>
  <c r="B11" i="6"/>
  <c r="B2" i="6"/>
  <c r="G8" i="4"/>
  <c r="H8" i="4"/>
  <c r="G9" i="4"/>
  <c r="H9" i="4"/>
  <c r="G10" i="4"/>
  <c r="C11" i="6" s="1"/>
  <c r="H10" i="4"/>
  <c r="G11" i="4"/>
  <c r="H11" i="4"/>
  <c r="G12" i="4"/>
  <c r="H12" i="4"/>
  <c r="G13" i="4"/>
  <c r="H13" i="4"/>
  <c r="G14" i="4"/>
  <c r="H14" i="4"/>
  <c r="G15" i="4"/>
  <c r="H15" i="4"/>
  <c r="G16" i="4"/>
  <c r="H16" i="4"/>
  <c r="G17" i="4"/>
  <c r="H17" i="4"/>
  <c r="G18" i="4"/>
  <c r="H18" i="4"/>
  <c r="H19" i="4"/>
  <c r="H20" i="4"/>
  <c r="H21" i="4"/>
  <c r="H22" i="4"/>
  <c r="G23" i="4"/>
  <c r="H23" i="4"/>
  <c r="H24" i="4"/>
  <c r="H25" i="4"/>
  <c r="H26" i="4"/>
  <c r="G27" i="4"/>
  <c r="H27" i="4"/>
  <c r="G28" i="4"/>
  <c r="H28" i="4"/>
  <c r="G29" i="4"/>
  <c r="H29" i="4"/>
  <c r="G30" i="4"/>
  <c r="H30" i="4"/>
  <c r="H7" i="4"/>
  <c r="G7" i="4"/>
  <c r="F12" i="6" s="1"/>
  <c r="E26" i="4"/>
  <c r="G26" i="4" s="1"/>
  <c r="E25" i="4"/>
  <c r="G25" i="4" s="1"/>
  <c r="E24" i="4"/>
  <c r="G24" i="4" s="1"/>
  <c r="E20" i="4"/>
  <c r="G20" i="4" s="1"/>
  <c r="E21" i="4"/>
  <c r="G21" i="4" s="1"/>
  <c r="E22" i="4"/>
  <c r="G22" i="4" s="1"/>
  <c r="G19" i="4"/>
  <c r="B5" i="6"/>
  <c r="B6" i="6"/>
  <c r="B1" i="6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7" i="1"/>
  <c r="B4" i="6" s="1"/>
  <c r="G34" i="1"/>
  <c r="G37" i="1"/>
  <c r="G38" i="1"/>
  <c r="G39" i="1"/>
  <c r="G40" i="1"/>
  <c r="G41" i="1"/>
  <c r="G42" i="1"/>
  <c r="G43" i="1"/>
  <c r="G44" i="1"/>
  <c r="G25" i="1"/>
  <c r="G26" i="1"/>
  <c r="G27" i="1"/>
  <c r="G28" i="1"/>
  <c r="G29" i="1"/>
  <c r="G30" i="1"/>
  <c r="G19" i="1"/>
  <c r="G20" i="1"/>
  <c r="G21" i="1"/>
  <c r="G22" i="1"/>
  <c r="G23" i="1"/>
  <c r="G24" i="1"/>
  <c r="G14" i="1"/>
  <c r="G15" i="1"/>
  <c r="G16" i="1"/>
  <c r="G17" i="1"/>
  <c r="G18" i="1"/>
  <c r="G13" i="1"/>
  <c r="G8" i="1"/>
  <c r="G9" i="1"/>
  <c r="B7" i="6" s="1"/>
  <c r="G10" i="1"/>
  <c r="C7" i="6" s="1"/>
  <c r="G11" i="1"/>
  <c r="C8" i="6" s="1"/>
  <c r="G12" i="1"/>
  <c r="G7" i="1"/>
  <c r="E6" i="6" s="1"/>
  <c r="E33" i="1"/>
  <c r="G33" i="1" s="1"/>
  <c r="E32" i="1"/>
  <c r="G32" i="1" s="1"/>
  <c r="E37" i="1"/>
  <c r="E36" i="1"/>
  <c r="G36" i="1" s="1"/>
  <c r="G31" i="1"/>
  <c r="E35" i="1"/>
  <c r="G35" i="1" s="1"/>
  <c r="E11" i="6" l="1"/>
  <c r="C6" i="6"/>
  <c r="B8" i="6"/>
  <c r="F9" i="6"/>
  <c r="F7" i="6"/>
  <c r="F5" i="6"/>
  <c r="E9" i="6"/>
  <c r="E7" i="6"/>
  <c r="E5" i="6"/>
  <c r="F11" i="6"/>
  <c r="E4" i="6"/>
  <c r="C5" i="6"/>
  <c r="C12" i="6"/>
  <c r="C4" i="6"/>
  <c r="C9" i="6"/>
  <c r="B9" i="6"/>
  <c r="F8" i="6"/>
  <c r="F6" i="6"/>
  <c r="B10" i="6"/>
  <c r="E12" i="6"/>
  <c r="F4" i="6"/>
  <c r="E8" i="6"/>
  <c r="I12" i="6"/>
  <c r="M12" i="6"/>
  <c r="L12" i="6"/>
  <c r="K12" i="6"/>
  <c r="I11" i="6"/>
  <c r="K11" i="6"/>
  <c r="J12" i="6"/>
  <c r="L11" i="6"/>
  <c r="H12" i="6"/>
  <c r="G12" i="6"/>
  <c r="J11" i="6"/>
  <c r="H10" i="6"/>
  <c r="H11" i="6"/>
  <c r="K10" i="6"/>
  <c r="J10" i="6"/>
  <c r="D10" i="6"/>
  <c r="I10" i="6"/>
  <c r="F10" i="6"/>
  <c r="E10" i="6"/>
  <c r="L10" i="6"/>
  <c r="C10" i="6"/>
  <c r="K5" i="6"/>
  <c r="L5" i="6"/>
  <c r="H6" i="6"/>
  <c r="L7" i="6"/>
  <c r="H8" i="6"/>
  <c r="L9" i="6"/>
  <c r="D4" i="6"/>
  <c r="H9" i="6"/>
  <c r="I8" i="6"/>
  <c r="H4" i="6"/>
  <c r="M9" i="6"/>
  <c r="J4" i="6"/>
  <c r="K4" i="6"/>
  <c r="H7" i="6"/>
  <c r="J9" i="6"/>
  <c r="I5" i="6"/>
  <c r="J6" i="6"/>
  <c r="I7" i="6"/>
  <c r="J8" i="6"/>
  <c r="I9" i="6"/>
  <c r="G9" i="6"/>
  <c r="L6" i="6"/>
  <c r="K6" i="6"/>
  <c r="K8" i="6"/>
  <c r="L4" i="6"/>
  <c r="L8" i="6"/>
  <c r="K7" i="6"/>
  <c r="H5" i="6"/>
  <c r="I4" i="6"/>
  <c r="J5" i="6"/>
  <c r="I6" i="6"/>
  <c r="J7" i="6"/>
  <c r="K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吉津 雄一郎</author>
  </authors>
  <commentList>
    <comment ref="D3" authorId="0" shapeId="0" xr:uid="{6E107FFC-4C7E-4824-943D-29A216512A01}">
      <text>
        <r>
          <rPr>
            <sz val="9"/>
            <color indexed="81"/>
            <rFont val="MS P ゴシック"/>
            <family val="3"/>
            <charset val="128"/>
          </rPr>
          <t>***立*****学校
と記入してください。</t>
        </r>
      </text>
    </comment>
    <comment ref="D5" authorId="0" shapeId="0" xr:uid="{DB80246F-82E5-459E-A758-E1DEA1744640}">
      <text>
        <r>
          <rPr>
            <sz val="9"/>
            <color indexed="81"/>
            <rFont val="MS P ゴシック"/>
            <family val="3"/>
            <charset val="128"/>
          </rPr>
          <t xml:space="preserve">市外局番よりご入力お願いします。
</t>
        </r>
      </text>
    </comment>
    <comment ref="B32" authorId="0" shapeId="0" xr:uid="{63D888B6-643D-482D-B232-EB9B84381FC8}">
      <text>
        <r>
          <rPr>
            <sz val="9"/>
            <color indexed="81"/>
            <rFont val="MS P ゴシック"/>
            <family val="3"/>
            <charset val="128"/>
          </rPr>
          <t xml:space="preserve">学年記入(半角英数字のみ)
</t>
        </r>
      </text>
    </comment>
    <comment ref="B33" authorId="0" shapeId="0" xr:uid="{306F7E52-1BB0-4024-8405-5524FE8E7628}">
      <text>
        <r>
          <rPr>
            <sz val="9"/>
            <color indexed="81"/>
            <rFont val="MS P ゴシック"/>
            <family val="3"/>
            <charset val="128"/>
          </rPr>
          <t xml:space="preserve">学年記入(半角英数字のみ)
</t>
        </r>
      </text>
    </comment>
    <comment ref="B35" authorId="0" shapeId="0" xr:uid="{B0284E95-B03C-4E51-BB5D-C1B94C2BA6B6}">
      <text>
        <r>
          <rPr>
            <sz val="9"/>
            <color indexed="81"/>
            <rFont val="MS P ゴシック"/>
            <family val="3"/>
            <charset val="128"/>
          </rPr>
          <t xml:space="preserve">学年記入(半角英数字のみ)
</t>
        </r>
      </text>
    </comment>
    <comment ref="B36" authorId="0" shapeId="0" xr:uid="{2B64EA0A-6108-4681-87C1-813BF577E327}">
      <text>
        <r>
          <rPr>
            <sz val="9"/>
            <color indexed="81"/>
            <rFont val="MS P ゴシック"/>
            <family val="3"/>
            <charset val="128"/>
          </rPr>
          <t xml:space="preserve">学年記入(半角英数字のみ)
</t>
        </r>
      </text>
    </comment>
    <comment ref="B37" authorId="0" shapeId="0" xr:uid="{495C7C12-5C4E-4489-BAC8-E66820095AB1}">
      <text>
        <r>
          <rPr>
            <sz val="9"/>
            <color indexed="81"/>
            <rFont val="MS P ゴシック"/>
            <family val="3"/>
            <charset val="128"/>
          </rPr>
          <t xml:space="preserve">学年記入(半角英数字のみ)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吉津 雄一郎</author>
  </authors>
  <commentList>
    <comment ref="D3" authorId="0" shapeId="0" xr:uid="{C0469000-ED3A-48BF-89BC-4BDA527FBF42}">
      <text>
        <r>
          <rPr>
            <sz val="9"/>
            <color indexed="81"/>
            <rFont val="MS P ゴシック"/>
            <family val="3"/>
            <charset val="128"/>
          </rPr>
          <t>***立*****学校
と記入してください。</t>
        </r>
      </text>
    </comment>
    <comment ref="D5" authorId="0" shapeId="0" xr:uid="{7A2456DB-7A82-4837-BCFE-C114EA03E74E}">
      <text>
        <r>
          <rPr>
            <sz val="9"/>
            <color indexed="81"/>
            <rFont val="MS P ゴシック"/>
            <family val="3"/>
            <charset val="128"/>
          </rPr>
          <t xml:space="preserve">市外局番よりご入力お願いします。
</t>
        </r>
      </text>
    </comment>
    <comment ref="B20" authorId="0" shapeId="0" xr:uid="{F2B15972-7B1F-48B5-AED1-F021211CC4B2}">
      <text>
        <r>
          <rPr>
            <sz val="9"/>
            <color indexed="81"/>
            <rFont val="MS P ゴシック"/>
            <family val="3"/>
            <charset val="128"/>
          </rPr>
          <t xml:space="preserve">学年記入(半角英数字のみ)
</t>
        </r>
      </text>
    </comment>
    <comment ref="B21" authorId="0" shapeId="0" xr:uid="{61EC448F-9A23-4C51-94AE-3F8B47251A9E}">
      <text>
        <r>
          <rPr>
            <sz val="9"/>
            <color indexed="81"/>
            <rFont val="MS P ゴシック"/>
            <family val="3"/>
            <charset val="128"/>
          </rPr>
          <t xml:space="preserve">学年記入(半角英数字のみ)
</t>
        </r>
      </text>
    </comment>
    <comment ref="B22" authorId="0" shapeId="0" xr:uid="{02608828-B782-4DC8-873B-5030269B117A}">
      <text>
        <r>
          <rPr>
            <sz val="9"/>
            <color indexed="81"/>
            <rFont val="MS P ゴシック"/>
            <family val="3"/>
            <charset val="128"/>
          </rPr>
          <t xml:space="preserve">学年記入(半角英数字のみ)
</t>
        </r>
      </text>
    </comment>
    <comment ref="B24" authorId="0" shapeId="0" xr:uid="{8E785D4D-EA55-4445-A03E-D1130BBA435A}">
      <text>
        <r>
          <rPr>
            <sz val="9"/>
            <color indexed="81"/>
            <rFont val="MS P ゴシック"/>
            <family val="3"/>
            <charset val="128"/>
          </rPr>
          <t xml:space="preserve">学年記入(半角英数字のみ)
</t>
        </r>
      </text>
    </comment>
    <comment ref="B25" authorId="0" shapeId="0" xr:uid="{E31BF6CB-C07C-48DD-8C79-9604F98F18FC}">
      <text>
        <r>
          <rPr>
            <sz val="9"/>
            <color indexed="81"/>
            <rFont val="MS P ゴシック"/>
            <family val="3"/>
            <charset val="128"/>
          </rPr>
          <t xml:space="preserve">学年記入(半角英数字のみ)
</t>
        </r>
      </text>
    </comment>
    <comment ref="B26" authorId="0" shapeId="0" xr:uid="{71E3C149-75CB-464B-8AED-DCD45982C842}">
      <text>
        <r>
          <rPr>
            <sz val="9"/>
            <color indexed="81"/>
            <rFont val="MS P ゴシック"/>
            <family val="3"/>
            <charset val="128"/>
          </rPr>
          <t xml:space="preserve">学年記入(半角英数字のみ)
</t>
        </r>
      </text>
    </comment>
  </commentList>
</comments>
</file>

<file path=xl/sharedStrings.xml><?xml version="1.0" encoding="utf-8"?>
<sst xmlns="http://schemas.openxmlformats.org/spreadsheetml/2006/main" count="243" uniqueCount="80">
  <si>
    <t>別紙１</t>
    <rPh sb="0" eb="2">
      <t>ベッシ</t>
    </rPh>
    <phoneticPr fontId="1"/>
  </si>
  <si>
    <t>対象学年</t>
    <rPh sb="0" eb="2">
      <t>タイショウ</t>
    </rPh>
    <rPh sb="2" eb="4">
      <t>ガクネン</t>
    </rPh>
    <phoneticPr fontId="1"/>
  </si>
  <si>
    <t>項　　　目</t>
    <rPh sb="0" eb="1">
      <t>コウ</t>
    </rPh>
    <rPh sb="4" eb="5">
      <t>メ</t>
    </rPh>
    <phoneticPr fontId="1"/>
  </si>
  <si>
    <t>金　額（円）</t>
    <rPh sb="0" eb="1">
      <t>キン</t>
    </rPh>
    <rPh sb="2" eb="3">
      <t>ガク</t>
    </rPh>
    <rPh sb="4" eb="5">
      <t>エン</t>
    </rPh>
    <phoneticPr fontId="1"/>
  </si>
  <si>
    <t>備　　　考</t>
    <rPh sb="0" eb="1">
      <t>ソナエ</t>
    </rPh>
    <rPh sb="4" eb="5">
      <t>コウ</t>
    </rPh>
    <phoneticPr fontId="1"/>
  </si>
  <si>
    <t>１学年</t>
    <rPh sb="1" eb="3">
      <t>ガクネン</t>
    </rPh>
    <phoneticPr fontId="1"/>
  </si>
  <si>
    <t>２学年</t>
    <rPh sb="1" eb="3">
      <t>ガクネン</t>
    </rPh>
    <phoneticPr fontId="1"/>
  </si>
  <si>
    <t>３学年</t>
    <rPh sb="1" eb="3">
      <t>ガクネン</t>
    </rPh>
    <phoneticPr fontId="1"/>
  </si>
  <si>
    <t>４学年</t>
    <rPh sb="1" eb="3">
      <t>ガクネン</t>
    </rPh>
    <phoneticPr fontId="1"/>
  </si>
  <si>
    <t>５学年</t>
    <rPh sb="1" eb="3">
      <t>ガクネン</t>
    </rPh>
    <phoneticPr fontId="1"/>
  </si>
  <si>
    <t>６学年</t>
    <rPh sb="1" eb="3">
      <t>ガクネン</t>
    </rPh>
    <phoneticPr fontId="1"/>
  </si>
  <si>
    <t>修学旅行費</t>
    <rPh sb="0" eb="2">
      <t>シュウガク</t>
    </rPh>
    <rPh sb="2" eb="4">
      <t>リョコウ</t>
    </rPh>
    <rPh sb="4" eb="5">
      <t>ヒ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</si>
  <si>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</si>
  <si>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</si>
  <si>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【小学校用】</t>
    <rPh sb="3" eb="4">
      <t>コウ</t>
    </rPh>
    <phoneticPr fontId="1"/>
  </si>
  <si>
    <t>クラブ活動費</t>
    <rPh sb="3" eb="5">
      <t>カツドウ</t>
    </rPh>
    <rPh sb="5" eb="6">
      <t>ヒ</t>
    </rPh>
    <phoneticPr fontId="1"/>
  </si>
  <si>
    <t>生徒会費</t>
    <rPh sb="0" eb="2">
      <t>セイト</t>
    </rPh>
    <rPh sb="2" eb="4">
      <t>カイヒ</t>
    </rPh>
    <phoneticPr fontId="1"/>
  </si>
  <si>
    <t>ＰＴＡ会費</t>
    <rPh sb="3" eb="5">
      <t>カイヒ</t>
    </rPh>
    <phoneticPr fontId="1"/>
  </si>
  <si>
    <r>
      <t xml:space="preserve">通学用品費
</t>
    </r>
    <r>
      <rPr>
        <sz val="10"/>
        <rFont val="ＭＳ 明朝"/>
        <family val="1"/>
        <charset val="128"/>
      </rPr>
      <t>（通学用靴、傘等）</t>
    </r>
    <rPh sb="0" eb="2">
      <t>ツウガク</t>
    </rPh>
    <rPh sb="2" eb="4">
      <t>ヨウヒン</t>
    </rPh>
    <rPh sb="4" eb="5">
      <t>ヒ</t>
    </rPh>
    <rPh sb="7" eb="10">
      <t>ツウガクヨウ</t>
    </rPh>
    <rPh sb="10" eb="11">
      <t>クツ</t>
    </rPh>
    <rPh sb="12" eb="13">
      <t>カサ</t>
    </rPh>
    <rPh sb="13" eb="14">
      <t>トウ</t>
    </rPh>
    <phoneticPr fontId="1"/>
  </si>
  <si>
    <t>※購入物品名を記入</t>
    <rPh sb="1" eb="3">
      <t>コウニュウ</t>
    </rPh>
    <rPh sb="3" eb="5">
      <t>ブッピン</t>
    </rPh>
    <rPh sb="5" eb="6">
      <t>ナ</t>
    </rPh>
    <rPh sb="7" eb="9">
      <t>キニュウ</t>
    </rPh>
    <phoneticPr fontId="1"/>
  </si>
  <si>
    <t>※クラブ名記入</t>
    <rPh sb="4" eb="5">
      <t>ナ</t>
    </rPh>
    <phoneticPr fontId="1"/>
  </si>
  <si>
    <t>【中学校用】</t>
    <rPh sb="1" eb="2">
      <t>チュウ</t>
    </rPh>
    <rPh sb="3" eb="4">
      <t>コウ</t>
    </rPh>
    <phoneticPr fontId="1"/>
  </si>
  <si>
    <r>
      <t xml:space="preserve">学用品費
</t>
    </r>
    <r>
      <rPr>
        <sz val="10"/>
        <rFont val="ＭＳ 明朝"/>
        <family val="1"/>
        <charset val="128"/>
      </rPr>
      <t>（教材費、副読本、習字・絵画・裁縫・リコーダー等）</t>
    </r>
    <rPh sb="0" eb="3">
      <t>ガクヨウヒン</t>
    </rPh>
    <rPh sb="3" eb="4">
      <t>ヒ</t>
    </rPh>
    <rPh sb="6" eb="9">
      <t>キョウザイヒ</t>
    </rPh>
    <rPh sb="10" eb="13">
      <t>フクドクホン</t>
    </rPh>
    <rPh sb="14" eb="16">
      <t>シュウジ</t>
    </rPh>
    <rPh sb="17" eb="19">
      <t>カイガ</t>
    </rPh>
    <rPh sb="20" eb="22">
      <t>サイホウ</t>
    </rPh>
    <rPh sb="28" eb="29">
      <t>トウ</t>
    </rPh>
    <phoneticPr fontId="1"/>
  </si>
  <si>
    <r>
      <t xml:space="preserve">学用品費
</t>
    </r>
    <r>
      <rPr>
        <sz val="10"/>
        <rFont val="ＭＳ 明朝"/>
        <family val="1"/>
        <charset val="128"/>
      </rPr>
      <t>（教材費、副読本等）</t>
    </r>
    <rPh sb="0" eb="3">
      <t>ガクヨウヒン</t>
    </rPh>
    <rPh sb="3" eb="4">
      <t>ヒ</t>
    </rPh>
    <rPh sb="6" eb="9">
      <t>キョウザイヒ</t>
    </rPh>
    <rPh sb="10" eb="13">
      <t>フクドクホン</t>
    </rPh>
    <rPh sb="13" eb="14">
      <t>トウ</t>
    </rPh>
    <phoneticPr fontId="1"/>
  </si>
  <si>
    <t>学校給食費</t>
    <rPh sb="0" eb="2">
      <t>ガッコウ</t>
    </rPh>
    <rPh sb="2" eb="5">
      <t>キュウショクヒ</t>
    </rPh>
    <phoneticPr fontId="1"/>
  </si>
  <si>
    <t>学校給食費</t>
    <rPh sb="0" eb="2">
      <t>ガッコウ</t>
    </rPh>
    <rPh sb="2" eb="4">
      <t>キュウショク</t>
    </rPh>
    <rPh sb="4" eb="5">
      <t>ヒ</t>
    </rPh>
    <phoneticPr fontId="1"/>
  </si>
  <si>
    <t>新入学児童学用品費</t>
    <rPh sb="0" eb="3">
      <t>シンニュウガク</t>
    </rPh>
    <rPh sb="3" eb="5">
      <t>ジドウ</t>
    </rPh>
    <rPh sb="5" eb="8">
      <t>ガクヨウヒン</t>
    </rPh>
    <rPh sb="8" eb="9">
      <t>ヒ</t>
    </rPh>
    <phoneticPr fontId="1"/>
  </si>
  <si>
    <t>電話番号</t>
    <rPh sb="0" eb="2">
      <t>デンワ</t>
    </rPh>
    <rPh sb="2" eb="4">
      <t>バンゴウ</t>
    </rPh>
    <phoneticPr fontId="1"/>
  </si>
  <si>
    <t>卒業アルバム代</t>
    <rPh sb="0" eb="2">
      <t>ソツギョウ</t>
    </rPh>
    <rPh sb="6" eb="7">
      <t>ダイ</t>
    </rPh>
    <phoneticPr fontId="1"/>
  </si>
  <si>
    <r>
      <t xml:space="preserve">体育実技用具費
</t>
    </r>
    <r>
      <rPr>
        <sz val="10"/>
        <rFont val="ＭＳ 明朝"/>
        <family val="1"/>
        <charset val="128"/>
      </rPr>
      <t>（スキー用具等）</t>
    </r>
    <rPh sb="0" eb="2">
      <t>タイイク</t>
    </rPh>
    <rPh sb="2" eb="4">
      <t>ジツギ</t>
    </rPh>
    <rPh sb="4" eb="6">
      <t>ヨウグ</t>
    </rPh>
    <rPh sb="6" eb="7">
      <t>ヒ</t>
    </rPh>
    <rPh sb="12" eb="14">
      <t>ヨウグ</t>
    </rPh>
    <rPh sb="14" eb="15">
      <t>ナド</t>
    </rPh>
    <phoneticPr fontId="1"/>
  </si>
  <si>
    <t>４．項目の内容については、別紙「被災児童生徒就学援助事業項目説明書」を参照ください。</t>
    <rPh sb="2" eb="4">
      <t>コウモク</t>
    </rPh>
    <rPh sb="5" eb="7">
      <t>ナイヨウ</t>
    </rPh>
    <rPh sb="13" eb="15">
      <t>ベッシ</t>
    </rPh>
    <rPh sb="16" eb="18">
      <t>ヒサイ</t>
    </rPh>
    <rPh sb="18" eb="20">
      <t>ジドウ</t>
    </rPh>
    <rPh sb="20" eb="22">
      <t>セイト</t>
    </rPh>
    <rPh sb="22" eb="24">
      <t>シュウガク</t>
    </rPh>
    <rPh sb="24" eb="26">
      <t>エンジョ</t>
    </rPh>
    <rPh sb="26" eb="28">
      <t>ジギョウ</t>
    </rPh>
    <rPh sb="28" eb="30">
      <t>コウモク</t>
    </rPh>
    <rPh sb="30" eb="33">
      <t>セツメイショ</t>
    </rPh>
    <rPh sb="35" eb="37">
      <t>サンショウ</t>
    </rPh>
    <phoneticPr fontId="1"/>
  </si>
  <si>
    <t>５．校外活動費、修学旅行の実施日を備考欄に記入してください。</t>
    <rPh sb="2" eb="4">
      <t>コウガイ</t>
    </rPh>
    <rPh sb="4" eb="6">
      <t>カツドウ</t>
    </rPh>
    <rPh sb="6" eb="7">
      <t>ヒ</t>
    </rPh>
    <rPh sb="8" eb="10">
      <t>シュウガク</t>
    </rPh>
    <rPh sb="10" eb="12">
      <t>リョコウ</t>
    </rPh>
    <rPh sb="13" eb="16">
      <t>ジッシビ</t>
    </rPh>
    <rPh sb="17" eb="19">
      <t>ビコウ</t>
    </rPh>
    <rPh sb="19" eb="20">
      <t>ラン</t>
    </rPh>
    <rPh sb="21" eb="23">
      <t>キニュウ</t>
    </rPh>
    <phoneticPr fontId="1"/>
  </si>
  <si>
    <r>
      <t xml:space="preserve">体育実技用具費
</t>
    </r>
    <r>
      <rPr>
        <sz val="10"/>
        <rFont val="ＭＳ 明朝"/>
        <family val="1"/>
        <charset val="128"/>
      </rPr>
      <t>（柔道、剣道、スキー用具等）</t>
    </r>
    <rPh sb="0" eb="2">
      <t>タイイク</t>
    </rPh>
    <rPh sb="2" eb="4">
      <t>ジツギ</t>
    </rPh>
    <rPh sb="4" eb="6">
      <t>ヨウグ</t>
    </rPh>
    <rPh sb="6" eb="7">
      <t>ヒ</t>
    </rPh>
    <rPh sb="9" eb="11">
      <t>ジュウドウ</t>
    </rPh>
    <rPh sb="12" eb="14">
      <t>ケンドウ</t>
    </rPh>
    <rPh sb="18" eb="20">
      <t>ヨウグ</t>
    </rPh>
    <rPh sb="20" eb="21">
      <t>トウ</t>
    </rPh>
    <phoneticPr fontId="1"/>
  </si>
  <si>
    <r>
      <t xml:space="preserve">校外活動費
</t>
    </r>
    <r>
      <rPr>
        <sz val="10"/>
        <rFont val="ＭＳ 明朝"/>
        <family val="1"/>
        <charset val="128"/>
      </rPr>
      <t>（宿泊を伴わないもの）</t>
    </r>
    <rPh sb="0" eb="2">
      <t>コウガイ</t>
    </rPh>
    <rPh sb="2" eb="4">
      <t>カツドウ</t>
    </rPh>
    <rPh sb="4" eb="5">
      <t>ヒ</t>
    </rPh>
    <rPh sb="7" eb="9">
      <t>シュクハク</t>
    </rPh>
    <rPh sb="10" eb="11">
      <t>トモナ</t>
    </rPh>
    <phoneticPr fontId="1"/>
  </si>
  <si>
    <r>
      <t xml:space="preserve">校外活動費
</t>
    </r>
    <r>
      <rPr>
        <sz val="10"/>
        <rFont val="ＭＳ 明朝"/>
        <family val="1"/>
        <charset val="128"/>
      </rPr>
      <t>（宿泊を伴うもの）</t>
    </r>
    <rPh sb="10" eb="11">
      <t>トモナ</t>
    </rPh>
    <phoneticPr fontId="1"/>
  </si>
  <si>
    <t>校外活動費
（宿泊を伴わないもの）</t>
    <rPh sb="0" eb="2">
      <t>コウガイ</t>
    </rPh>
    <rPh sb="2" eb="4">
      <t>カツドウ</t>
    </rPh>
    <rPh sb="4" eb="5">
      <t>ヒ</t>
    </rPh>
    <rPh sb="7" eb="9">
      <t>シュクハク</t>
    </rPh>
    <rPh sb="10" eb="11">
      <t>トモナ</t>
    </rPh>
    <phoneticPr fontId="1"/>
  </si>
  <si>
    <t>校外活動費
（宿泊を伴うもの）</t>
    <phoneticPr fontId="1"/>
  </si>
  <si>
    <t>１．各項目の金額は、保護者が実際に学校を経由し業者等に納めた金額です。</t>
    <phoneticPr fontId="1"/>
  </si>
  <si>
    <t>２．校外活動費（宿泊あり）の対象金額は、事業実施後の納入金額です。積立金は該当しません。</t>
    <rPh sb="2" eb="4">
      <t>コウガイ</t>
    </rPh>
    <rPh sb="4" eb="6">
      <t>カツドウ</t>
    </rPh>
    <rPh sb="6" eb="7">
      <t>ヒ</t>
    </rPh>
    <rPh sb="8" eb="10">
      <t>シュクハク</t>
    </rPh>
    <rPh sb="14" eb="16">
      <t>タイショウ</t>
    </rPh>
    <rPh sb="16" eb="18">
      <t>キンガク</t>
    </rPh>
    <rPh sb="20" eb="22">
      <t>ジギョウ</t>
    </rPh>
    <rPh sb="22" eb="25">
      <t>ジッシゴ</t>
    </rPh>
    <rPh sb="26" eb="28">
      <t>ノウニュウ</t>
    </rPh>
    <rPh sb="28" eb="30">
      <t>キンガク</t>
    </rPh>
    <rPh sb="33" eb="35">
      <t>ツミタテ</t>
    </rPh>
    <rPh sb="35" eb="36">
      <t>キン</t>
    </rPh>
    <rPh sb="37" eb="39">
      <t>ガイトウ</t>
    </rPh>
    <phoneticPr fontId="1"/>
  </si>
  <si>
    <t>３．修学旅行費の対象金額は、事業実施後の納入金額です。積立金は該当しません。</t>
    <rPh sb="2" eb="4">
      <t>シュウガク</t>
    </rPh>
    <rPh sb="4" eb="6">
      <t>リョコウ</t>
    </rPh>
    <rPh sb="6" eb="7">
      <t>ヒ</t>
    </rPh>
    <rPh sb="8" eb="10">
      <t>タイショウ</t>
    </rPh>
    <rPh sb="10" eb="12">
      <t>キンガク</t>
    </rPh>
    <phoneticPr fontId="1"/>
  </si>
  <si>
    <t>６．対象となる生徒が在籍してる箇所のみ記入してください。</t>
    <rPh sb="2" eb="4">
      <t>タイショウ</t>
    </rPh>
    <rPh sb="7" eb="9">
      <t>セイト</t>
    </rPh>
    <rPh sb="10" eb="12">
      <t>ザイセキ</t>
    </rPh>
    <rPh sb="15" eb="17">
      <t>カショ</t>
    </rPh>
    <rPh sb="19" eb="21">
      <t>キニュウ</t>
    </rPh>
    <phoneticPr fontId="1"/>
  </si>
  <si>
    <t>学用品費</t>
    <rPh sb="0" eb="3">
      <t>ガクヨウヒン</t>
    </rPh>
    <rPh sb="3" eb="4">
      <t>ヒ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</si>
  <si>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</si>
  <si>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</si>
  <si>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小1</t>
    <rPh sb="0" eb="2">
      <t>ショウイチ</t>
    </rPh>
    <phoneticPr fontId="1"/>
  </si>
  <si>
    <t>小2</t>
  </si>
  <si>
    <t>小3</t>
  </si>
  <si>
    <t>小4</t>
  </si>
  <si>
    <t>小5</t>
  </si>
  <si>
    <t>小6</t>
  </si>
  <si>
    <t>中1</t>
    <rPh sb="0" eb="1">
      <t>チュウ</t>
    </rPh>
    <phoneticPr fontId="1"/>
  </si>
  <si>
    <t>中2</t>
    <rPh sb="0" eb="1">
      <t>チュウ</t>
    </rPh>
    <phoneticPr fontId="1"/>
  </si>
  <si>
    <t>中3</t>
    <rPh sb="0" eb="1">
      <t>チュウ</t>
    </rPh>
    <phoneticPr fontId="1"/>
  </si>
  <si>
    <t>小1</t>
    <rPh sb="0" eb="2">
      <t>ショウイチ</t>
    </rPh>
    <phoneticPr fontId="1"/>
  </si>
  <si>
    <t>小1</t>
    <rPh sb="0" eb="1">
      <t>ショウ</t>
    </rPh>
    <phoneticPr fontId="1"/>
  </si>
  <si>
    <t>学用品費</t>
    <rPh sb="0" eb="4">
      <t>ガクヨウヒンヒ</t>
    </rPh>
    <phoneticPr fontId="1"/>
  </si>
  <si>
    <t>通学用品費</t>
    <rPh sb="0" eb="5">
      <t>ツウガクヨウヒンヒ</t>
    </rPh>
    <phoneticPr fontId="1"/>
  </si>
  <si>
    <t>校外活動費(泊なし)</t>
  </si>
  <si>
    <t>校外活動費(泊なし)</t>
    <rPh sb="0" eb="2">
      <t>コウガイ</t>
    </rPh>
    <rPh sb="2" eb="4">
      <t>カツドウ</t>
    </rPh>
    <rPh sb="4" eb="5">
      <t>ヒ</t>
    </rPh>
    <rPh sb="6" eb="7">
      <t>トマリ</t>
    </rPh>
    <phoneticPr fontId="1"/>
  </si>
  <si>
    <t>校外活動費(泊あり)</t>
  </si>
  <si>
    <t>校外活動費(泊あり)</t>
    <rPh sb="0" eb="2">
      <t>コウガイ</t>
    </rPh>
    <rPh sb="2" eb="4">
      <t>カツドウ</t>
    </rPh>
    <rPh sb="4" eb="5">
      <t>ヒ</t>
    </rPh>
    <rPh sb="6" eb="7">
      <t>トマリ</t>
    </rPh>
    <phoneticPr fontId="1"/>
  </si>
  <si>
    <t>体育実技用具費</t>
  </si>
  <si>
    <t>体育実技用具費</t>
    <rPh sb="0" eb="2">
      <t>タイイク</t>
    </rPh>
    <rPh sb="2" eb="4">
      <t>ジツギ</t>
    </rPh>
    <rPh sb="4" eb="6">
      <t>ヨウグ</t>
    </rPh>
    <rPh sb="6" eb="7">
      <t>ヒ</t>
    </rPh>
    <phoneticPr fontId="1"/>
  </si>
  <si>
    <t>新入学児童学用品費</t>
    <phoneticPr fontId="1"/>
  </si>
  <si>
    <t>学校給食費</t>
    <rPh sb="0" eb="5">
      <t>ガッコウキュウショクヒ</t>
    </rPh>
    <phoneticPr fontId="1"/>
  </si>
  <si>
    <t>通学用品費</t>
    <rPh sb="0" eb="2">
      <t>ツウガク</t>
    </rPh>
    <rPh sb="2" eb="3">
      <t>ヨウ</t>
    </rPh>
    <rPh sb="3" eb="4">
      <t>ヒン</t>
    </rPh>
    <rPh sb="4" eb="5">
      <t>ヒ</t>
    </rPh>
    <phoneticPr fontId="1"/>
  </si>
  <si>
    <t>体育実技用具費</t>
    <rPh sb="0" eb="2">
      <t>タイイク</t>
    </rPh>
    <rPh sb="2" eb="4">
      <t>ジツギ</t>
    </rPh>
    <rPh sb="4" eb="6">
      <t>ヨウグ</t>
    </rPh>
    <rPh sb="6" eb="7">
      <t>ヒ</t>
    </rPh>
    <phoneticPr fontId="1"/>
  </si>
  <si>
    <t>校外活動費(泊なし)</t>
    <phoneticPr fontId="1"/>
  </si>
  <si>
    <t>校外活動費(泊あり)</t>
    <phoneticPr fontId="1"/>
  </si>
  <si>
    <t>中1</t>
    <rPh sb="0" eb="1">
      <t>チュウ</t>
    </rPh>
    <phoneticPr fontId="1"/>
  </si>
  <si>
    <t>中2</t>
    <rPh sb="0" eb="1">
      <t>チュウ</t>
    </rPh>
    <phoneticPr fontId="1"/>
  </si>
  <si>
    <t>中3</t>
    <rPh sb="0" eb="1">
      <t>チュウ</t>
    </rPh>
    <phoneticPr fontId="1"/>
  </si>
  <si>
    <t>新入学生徒学用品費</t>
    <rPh sb="0" eb="3">
      <t>シンニュウガク</t>
    </rPh>
    <rPh sb="3" eb="5">
      <t>セイト</t>
    </rPh>
    <rPh sb="5" eb="8">
      <t>ガクヨウヒン</t>
    </rPh>
    <rPh sb="8" eb="9">
      <t>ヒ</t>
    </rPh>
    <phoneticPr fontId="1"/>
  </si>
  <si>
    <t>通学用品費</t>
    <rPh sb="0" eb="2">
      <t>ツウガク</t>
    </rPh>
    <rPh sb="2" eb="3">
      <t>ヨウ</t>
    </rPh>
    <rPh sb="3" eb="4">
      <t>ヒン</t>
    </rPh>
    <rPh sb="4" eb="5">
      <t>ヒ</t>
    </rPh>
    <phoneticPr fontId="1"/>
  </si>
  <si>
    <t>学校給食費</t>
    <phoneticPr fontId="1"/>
  </si>
  <si>
    <t>※シートは所定箇所(選択可能なセル)の入力のみ行い、書式等の変更はしないでください。</t>
    <rPh sb="5" eb="9">
      <t>ショテイカショ</t>
    </rPh>
    <rPh sb="10" eb="14">
      <t>センタクカノウ</t>
    </rPh>
    <rPh sb="19" eb="21">
      <t>ニュウリョク</t>
    </rPh>
    <rPh sb="23" eb="24">
      <t>オコナ</t>
    </rPh>
    <rPh sb="26" eb="29">
      <t>ショシキトウ</t>
    </rPh>
    <rPh sb="30" eb="32">
      <t>ヘンコウ</t>
    </rPh>
    <phoneticPr fontId="1"/>
  </si>
  <si>
    <t>７．この調査票は保護者もご覧になりますので、個人情報等にご留意ください。</t>
    <rPh sb="4" eb="7">
      <t>チョウサヒョウ</t>
    </rPh>
    <rPh sb="8" eb="11">
      <t>ホゴシャ</t>
    </rPh>
    <rPh sb="13" eb="14">
      <t>ラン</t>
    </rPh>
    <rPh sb="22" eb="26">
      <t>コジンジョウホウ</t>
    </rPh>
    <rPh sb="26" eb="27">
      <t>トウ</t>
    </rPh>
    <rPh sb="29" eb="31">
      <t>リュウイ</t>
    </rPh>
    <phoneticPr fontId="1"/>
  </si>
  <si>
    <t>令和6年度双葉町児童に係る就学費調査票</t>
    <rPh sb="0" eb="2">
      <t>レイワ</t>
    </rPh>
    <rPh sb="3" eb="5">
      <t>ネンド</t>
    </rPh>
    <rPh sb="4" eb="5">
      <t>ド</t>
    </rPh>
    <rPh sb="5" eb="7">
      <t>フタバ</t>
    </rPh>
    <rPh sb="7" eb="8">
      <t>マチ</t>
    </rPh>
    <rPh sb="8" eb="10">
      <t>ジドウ</t>
    </rPh>
    <rPh sb="11" eb="12">
      <t>カカ</t>
    </rPh>
    <rPh sb="13" eb="15">
      <t>シュウガク</t>
    </rPh>
    <rPh sb="15" eb="16">
      <t>ヒ</t>
    </rPh>
    <rPh sb="16" eb="19">
      <t>チョウサヒョウ</t>
    </rPh>
    <phoneticPr fontId="1"/>
  </si>
  <si>
    <t>令和6年度双葉町生徒に係る就学費調査票</t>
    <rPh sb="0" eb="2">
      <t>レイワ</t>
    </rPh>
    <rPh sb="3" eb="5">
      <t>ネンド</t>
    </rPh>
    <rPh sb="4" eb="5">
      <t>ド</t>
    </rPh>
    <rPh sb="5" eb="7">
      <t>フタバ</t>
    </rPh>
    <rPh sb="7" eb="8">
      <t>マチ</t>
    </rPh>
    <rPh sb="8" eb="10">
      <t>セイト</t>
    </rPh>
    <rPh sb="11" eb="12">
      <t>カカ</t>
    </rPh>
    <rPh sb="13" eb="15">
      <t>シュウガク</t>
    </rPh>
    <rPh sb="15" eb="16">
      <t>ヒ</t>
    </rPh>
    <rPh sb="16" eb="19">
      <t>チョウサヒョウ</t>
    </rPh>
    <phoneticPr fontId="1"/>
  </si>
  <si>
    <t>【記入にあたっての注意事項】</t>
    <rPh sb="1" eb="3">
      <t>キニュウ</t>
    </rPh>
    <rPh sb="9" eb="11">
      <t>チュウイ</t>
    </rPh>
    <rPh sb="11" eb="13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</si>
</sst>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学年&quot;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 val="double"/>
      <sz val="11"/>
      <name val="ＭＳ ゴシック"/>
      <family val="3"/>
      <charset val="128"/>
    </font>
    <font>
      <sz val="11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2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7" fillId="0" borderId="2" xfId="0" applyFont="1" applyBorder="1" applyAlignment="1" applyProtection="1">
      <alignment vertical="top"/>
      <protection locked="0"/>
    </xf>
    <xf numFmtId="0" fontId="4" fillId="0" borderId="8" xfId="0" applyFont="1" applyBorder="1" applyProtection="1">
      <alignment vertical="center"/>
      <protection locked="0"/>
    </xf>
    <xf numFmtId="0" fontId="7" fillId="0" borderId="8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38" fontId="4" fillId="0" borderId="2" xfId="1" applyFont="1" applyBorder="1" applyProtection="1">
      <alignment vertical="center"/>
      <protection locked="0"/>
    </xf>
    <xf numFmtId="38" fontId="4" fillId="0" borderId="5" xfId="1" applyFont="1" applyBorder="1" applyProtection="1">
      <alignment vertical="center"/>
      <protection locked="0"/>
    </xf>
    <xf numFmtId="38" fontId="4" fillId="0" borderId="6" xfId="1" applyFont="1" applyBorder="1" applyProtection="1">
      <alignment vertical="center"/>
      <protection locked="0"/>
    </xf>
    <xf numFmtId="38" fontId="4" fillId="0" borderId="9" xfId="1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38" fontId="4" fillId="0" borderId="1" xfId="1" applyFont="1" applyBorder="1" applyProtection="1">
      <alignment vertical="center"/>
      <protection locked="0"/>
    </xf>
    <xf numFmtId="38" fontId="4" fillId="0" borderId="7" xfId="1" applyFont="1" applyBorder="1" applyProtection="1">
      <alignment vertical="center"/>
      <protection locked="0"/>
    </xf>
    <xf numFmtId="38" fontId="0" fillId="0" borderId="0" xfId="1" applyFont="1">
      <alignment vertical="center"/>
    </xf>
    <xf numFmtId="176" fontId="4" fillId="0" borderId="10" xfId="0" applyNumberFormat="1" applyFont="1" applyBorder="1" applyAlignment="1" applyProtection="1">
      <alignment horizontal="center" vertical="center"/>
      <protection locked="0"/>
    </xf>
    <xf numFmtId="176" fontId="4" fillId="0" borderId="6" xfId="0" applyNumberFormat="1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ADB65-6A8F-45D7-B626-C7C7D1133A59}">
  <dimension ref="A1:D12"/>
  <sheetViews>
    <sheetView tabSelected="1" workbookViewId="0">
      <selection activeCell="A9" sqref="A9"/>
    </sheetView>
  </sheetViews>
  <sheetFormatPr defaultRowHeight="13.5"/>
  <cols>
    <col min="1" max="1" width="67.125" bestFit="1" customWidth="1"/>
  </cols>
  <sheetData>
    <row r="1" spans="1:4" ht="29.25" customHeight="1">
      <c r="A1" s="64" t="s">
        <v>79</v>
      </c>
      <c r="B1" s="57"/>
      <c r="C1" s="57"/>
      <c r="D1" s="57"/>
    </row>
    <row r="2" spans="1:4" ht="22.5" customHeight="1">
      <c r="A2" s="63" t="s">
        <v>75</v>
      </c>
      <c r="B2" s="63"/>
      <c r="C2" s="63"/>
      <c r="D2" s="58"/>
    </row>
    <row r="3" spans="1:4" ht="22.5" customHeight="1">
      <c r="A3" s="59" t="s">
        <v>37</v>
      </c>
      <c r="B3" s="57"/>
      <c r="C3" s="57"/>
      <c r="D3" s="57"/>
    </row>
    <row r="4" spans="1:4" ht="22.5" customHeight="1">
      <c r="A4" s="57" t="s">
        <v>38</v>
      </c>
      <c r="B4" s="57"/>
      <c r="C4" s="57"/>
      <c r="D4" s="57"/>
    </row>
    <row r="5" spans="1:4" ht="22.5" customHeight="1">
      <c r="A5" s="57" t="s">
        <v>39</v>
      </c>
      <c r="B5" s="57"/>
      <c r="C5" s="57"/>
      <c r="D5" s="57"/>
    </row>
    <row r="6" spans="1:4" ht="22.5" customHeight="1">
      <c r="A6" s="57" t="s">
        <v>30</v>
      </c>
      <c r="B6" s="57"/>
      <c r="C6" s="57"/>
      <c r="D6" s="57"/>
    </row>
    <row r="7" spans="1:4" ht="22.5" customHeight="1">
      <c r="A7" s="60" t="s">
        <v>31</v>
      </c>
      <c r="B7" s="60"/>
      <c r="C7" s="60"/>
      <c r="D7" s="60"/>
    </row>
    <row r="8" spans="1:4" ht="22.5" customHeight="1">
      <c r="A8" s="61" t="s">
        <v>40</v>
      </c>
      <c r="B8" s="62"/>
      <c r="C8" s="62"/>
      <c r="D8" s="62"/>
    </row>
    <row r="9" spans="1:4" ht="22.5" customHeight="1">
      <c r="A9" s="61" t="s">
        <v>76</v>
      </c>
      <c r="B9" s="60"/>
      <c r="C9" s="60"/>
      <c r="D9" s="60"/>
    </row>
    <row r="12" spans="1:4">
      <c r="A12" s="16"/>
    </row>
  </sheetData>
  <mergeCells count="6">
    <mergeCell ref="A5:D5"/>
    <mergeCell ref="A6:D6"/>
    <mergeCell ref="A1:D1"/>
    <mergeCell ref="A3:D3"/>
    <mergeCell ref="A4:D4"/>
    <mergeCell ref="A2:C2"/>
  </mergeCells>
  <phoneticPr fontId="1"/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view="pageBreakPreview" topLeftCell="A28" zoomScaleNormal="100" zoomScaleSheetLayoutView="100" workbookViewId="0">
      <selection activeCell="C14" sqref="C14"/>
    </sheetView>
  </sheetViews>
  <sheetFormatPr defaultRowHeight="20.100000000000001" customHeight="1"/>
  <cols>
    <col min="1" max="1" width="28.375" style="1" customWidth="1"/>
    <col min="2" max="2" width="17.75" style="1" customWidth="1"/>
    <col min="3" max="3" width="18.375" style="1" customWidth="1"/>
    <col min="4" max="4" width="22.5" style="1" customWidth="1"/>
    <col min="5" max="5" width="13.875" style="1" hidden="1" customWidth="1"/>
    <col min="6" max="6" width="20.5" style="1" hidden="1" customWidth="1"/>
    <col min="7" max="7" width="29.375" style="1" hidden="1" customWidth="1"/>
    <col min="8" max="8" width="9" style="1" hidden="1" customWidth="1"/>
    <col min="9" max="16384" width="9" style="1"/>
  </cols>
  <sheetData>
    <row r="1" spans="1:8" ht="14.25" customHeight="1">
      <c r="A1" s="2" t="s">
        <v>0</v>
      </c>
      <c r="D1" s="3" t="s">
        <v>14</v>
      </c>
    </row>
    <row r="2" spans="1:8" ht="21.75" customHeight="1" thickBot="1">
      <c r="A2" s="47" t="s">
        <v>77</v>
      </c>
      <c r="B2" s="47"/>
      <c r="C2" s="47"/>
      <c r="D2" s="47"/>
      <c r="G2" s="2"/>
    </row>
    <row r="3" spans="1:8" s="2" customFormat="1" ht="20.100000000000001" customHeight="1" thickBot="1">
      <c r="C3" s="4" t="s">
        <v>13</v>
      </c>
      <c r="D3" s="28"/>
      <c r="H3" s="1"/>
    </row>
    <row r="4" spans="1:8" s="2" customFormat="1" ht="20.100000000000001" customHeight="1" thickBot="1">
      <c r="C4" s="4" t="s">
        <v>12</v>
      </c>
      <c r="D4" s="29"/>
      <c r="H4" s="1"/>
    </row>
    <row r="5" spans="1:8" s="2" customFormat="1" ht="20.100000000000001" customHeight="1" thickBot="1">
      <c r="C5" s="4" t="s">
        <v>27</v>
      </c>
      <c r="D5" s="29"/>
      <c r="H5" s="1"/>
    </row>
    <row r="6" spans="1:8" s="2" customFormat="1" ht="18.75" customHeight="1">
      <c r="A6" s="5" t="s">
        <v>2</v>
      </c>
      <c r="B6" s="5" t="s">
        <v>1</v>
      </c>
      <c r="C6" s="6" t="s">
        <v>3</v>
      </c>
      <c r="D6" s="6" t="s">
        <v>4</v>
      </c>
      <c r="H6" s="1"/>
    </row>
    <row r="7" spans="1:8" s="2" customFormat="1" ht="18.75" customHeight="1">
      <c r="A7" s="48" t="s">
        <v>22</v>
      </c>
      <c r="B7" s="7" t="s">
        <v>5</v>
      </c>
      <c r="C7" s="30"/>
      <c r="D7" s="18"/>
      <c r="E7" s="2" t="s">
        <v>53</v>
      </c>
      <c r="F7" s="2" t="s">
        <v>55</v>
      </c>
      <c r="G7" s="2" t="str">
        <f>E7&amp;F7</f>
        <v>小1学用品費</v>
      </c>
      <c r="H7" s="1">
        <f>C7</f>
        <v>0</v>
      </c>
    </row>
    <row r="8" spans="1:8" s="2" customFormat="1" ht="18.75" customHeight="1">
      <c r="A8" s="42"/>
      <c r="B8" s="8" t="s">
        <v>6</v>
      </c>
      <c r="C8" s="31"/>
      <c r="D8" s="19"/>
      <c r="E8" s="2" t="s">
        <v>45</v>
      </c>
      <c r="F8" s="2" t="s">
        <v>55</v>
      </c>
      <c r="G8" s="2" t="str">
        <f t="shared" ref="G8:G44" si="0">E8&amp;F8</f>
        <v>小2学用品費</v>
      </c>
      <c r="H8" s="1">
        <f t="shared" ref="H8:H44" si="1">C8</f>
        <v>0</v>
      </c>
    </row>
    <row r="9" spans="1:8" s="2" customFormat="1" ht="18.75" customHeight="1">
      <c r="A9" s="42"/>
      <c r="B9" s="8" t="s">
        <v>7</v>
      </c>
      <c r="C9" s="31"/>
      <c r="D9" s="19"/>
      <c r="E9" s="2" t="s">
        <v>46</v>
      </c>
      <c r="F9" s="2" t="s">
        <v>55</v>
      </c>
      <c r="G9" s="2" t="str">
        <f t="shared" si="0"/>
        <v>小3学用品費</v>
      </c>
      <c r="H9" s="1">
        <f t="shared" si="1"/>
        <v>0</v>
      </c>
    </row>
    <row r="10" spans="1:8" s="2" customFormat="1" ht="18.75" customHeight="1">
      <c r="A10" s="42"/>
      <c r="B10" s="8" t="s">
        <v>8</v>
      </c>
      <c r="C10" s="31"/>
      <c r="D10" s="19"/>
      <c r="E10" s="2" t="s">
        <v>47</v>
      </c>
      <c r="F10" s="2" t="s">
        <v>55</v>
      </c>
      <c r="G10" s="2" t="str">
        <f t="shared" si="0"/>
        <v>小4学用品費</v>
      </c>
      <c r="H10" s="1">
        <f t="shared" si="1"/>
        <v>0</v>
      </c>
    </row>
    <row r="11" spans="1:8" s="2" customFormat="1" ht="18.75" customHeight="1">
      <c r="A11" s="42"/>
      <c r="B11" s="8" t="s">
        <v>9</v>
      </c>
      <c r="C11" s="31"/>
      <c r="D11" s="19"/>
      <c r="E11" s="2" t="s">
        <v>48</v>
      </c>
      <c r="F11" s="2" t="s">
        <v>55</v>
      </c>
      <c r="G11" s="2" t="str">
        <f t="shared" si="0"/>
        <v>小5学用品費</v>
      </c>
      <c r="H11" s="1">
        <f t="shared" si="1"/>
        <v>0</v>
      </c>
    </row>
    <row r="12" spans="1:8" s="2" customFormat="1" ht="18.75" customHeight="1">
      <c r="A12" s="43"/>
      <c r="B12" s="10" t="s">
        <v>10</v>
      </c>
      <c r="C12" s="32"/>
      <c r="D12" s="21"/>
      <c r="E12" s="2" t="s">
        <v>49</v>
      </c>
      <c r="F12" s="2" t="s">
        <v>55</v>
      </c>
      <c r="G12" s="2" t="str">
        <f t="shared" si="0"/>
        <v>小6学用品費</v>
      </c>
      <c r="H12" s="1">
        <f t="shared" si="1"/>
        <v>0</v>
      </c>
    </row>
    <row r="13" spans="1:8" s="2" customFormat="1" ht="18.75" customHeight="1">
      <c r="A13" s="44" t="s">
        <v>18</v>
      </c>
      <c r="B13" s="7" t="s">
        <v>5</v>
      </c>
      <c r="C13" s="30"/>
      <c r="D13" s="18"/>
      <c r="E13" s="2" t="s">
        <v>53</v>
      </c>
      <c r="F13" s="2" t="s">
        <v>56</v>
      </c>
      <c r="G13" s="2" t="str">
        <f t="shared" si="0"/>
        <v>小1通学用品費</v>
      </c>
      <c r="H13" s="1">
        <f t="shared" si="1"/>
        <v>0</v>
      </c>
    </row>
    <row r="14" spans="1:8" s="2" customFormat="1" ht="18.75" customHeight="1">
      <c r="A14" s="45"/>
      <c r="B14" s="14" t="s">
        <v>6</v>
      </c>
      <c r="C14" s="33"/>
      <c r="D14" s="34"/>
      <c r="E14" s="2" t="s">
        <v>45</v>
      </c>
      <c r="F14" s="2" t="s">
        <v>56</v>
      </c>
      <c r="G14" s="2" t="str">
        <f t="shared" si="0"/>
        <v>小2通学用品費</v>
      </c>
      <c r="H14" s="1">
        <f t="shared" si="1"/>
        <v>0</v>
      </c>
    </row>
    <row r="15" spans="1:8" s="2" customFormat="1" ht="18.75" customHeight="1">
      <c r="A15" s="45"/>
      <c r="B15" s="8" t="s">
        <v>7</v>
      </c>
      <c r="C15" s="31"/>
      <c r="D15" s="19"/>
      <c r="E15" s="2" t="s">
        <v>46</v>
      </c>
      <c r="F15" s="2" t="s">
        <v>56</v>
      </c>
      <c r="G15" s="2" t="str">
        <f t="shared" si="0"/>
        <v>小3通学用品費</v>
      </c>
      <c r="H15" s="1">
        <f t="shared" si="1"/>
        <v>0</v>
      </c>
    </row>
    <row r="16" spans="1:8" s="2" customFormat="1" ht="18.75" customHeight="1">
      <c r="A16" s="45"/>
      <c r="B16" s="8" t="s">
        <v>8</v>
      </c>
      <c r="C16" s="31"/>
      <c r="D16" s="19"/>
      <c r="E16" s="2" t="s">
        <v>47</v>
      </c>
      <c r="F16" s="2" t="s">
        <v>56</v>
      </c>
      <c r="G16" s="2" t="str">
        <f t="shared" si="0"/>
        <v>小4通学用品費</v>
      </c>
      <c r="H16" s="1">
        <f t="shared" si="1"/>
        <v>0</v>
      </c>
    </row>
    <row r="17" spans="1:8" s="2" customFormat="1" ht="18.75" customHeight="1">
      <c r="A17" s="45"/>
      <c r="B17" s="8" t="s">
        <v>9</v>
      </c>
      <c r="C17" s="31"/>
      <c r="D17" s="19"/>
      <c r="E17" s="2" t="s">
        <v>48</v>
      </c>
      <c r="F17" s="2" t="s">
        <v>56</v>
      </c>
      <c r="G17" s="2" t="str">
        <f t="shared" si="0"/>
        <v>小5通学用品費</v>
      </c>
      <c r="H17" s="1">
        <f t="shared" si="1"/>
        <v>0</v>
      </c>
    </row>
    <row r="18" spans="1:8" s="2" customFormat="1" ht="18.75" customHeight="1">
      <c r="A18" s="46"/>
      <c r="B18" s="10" t="s">
        <v>10</v>
      </c>
      <c r="C18" s="32"/>
      <c r="D18" s="21"/>
      <c r="E18" s="2" t="s">
        <v>49</v>
      </c>
      <c r="F18" s="2" t="s">
        <v>56</v>
      </c>
      <c r="G18" s="2" t="str">
        <f t="shared" si="0"/>
        <v>小6通学用品費</v>
      </c>
      <c r="H18" s="1">
        <f t="shared" si="1"/>
        <v>0</v>
      </c>
    </row>
    <row r="19" spans="1:8" s="2" customFormat="1" ht="18.75" customHeight="1">
      <c r="A19" s="48" t="s">
        <v>35</v>
      </c>
      <c r="B19" s="7" t="s">
        <v>5</v>
      </c>
      <c r="C19" s="30"/>
      <c r="D19" s="18"/>
      <c r="E19" s="2" t="s">
        <v>53</v>
      </c>
      <c r="F19" s="2" t="s">
        <v>58</v>
      </c>
      <c r="G19" s="2" t="str">
        <f t="shared" si="0"/>
        <v>小1校外活動費(泊なし)</v>
      </c>
      <c r="H19" s="1">
        <f t="shared" si="1"/>
        <v>0</v>
      </c>
    </row>
    <row r="20" spans="1:8" s="2" customFormat="1" ht="18.75" customHeight="1">
      <c r="A20" s="49"/>
      <c r="B20" s="8" t="s">
        <v>6</v>
      </c>
      <c r="C20" s="31"/>
      <c r="D20" s="19"/>
      <c r="E20" s="2" t="s">
        <v>45</v>
      </c>
      <c r="F20" s="2" t="s">
        <v>58</v>
      </c>
      <c r="G20" s="2" t="str">
        <f t="shared" si="0"/>
        <v>小2校外活動費(泊なし)</v>
      </c>
      <c r="H20" s="1">
        <f t="shared" si="1"/>
        <v>0</v>
      </c>
    </row>
    <row r="21" spans="1:8" s="2" customFormat="1" ht="18.75" customHeight="1">
      <c r="A21" s="49"/>
      <c r="B21" s="8" t="s">
        <v>7</v>
      </c>
      <c r="C21" s="31"/>
      <c r="D21" s="19"/>
      <c r="E21" s="2" t="s">
        <v>46</v>
      </c>
      <c r="F21" s="2" t="s">
        <v>58</v>
      </c>
      <c r="G21" s="2" t="str">
        <f t="shared" si="0"/>
        <v>小3校外活動費(泊なし)</v>
      </c>
      <c r="H21" s="1">
        <f t="shared" si="1"/>
        <v>0</v>
      </c>
    </row>
    <row r="22" spans="1:8" s="2" customFormat="1" ht="18.75" customHeight="1">
      <c r="A22" s="49"/>
      <c r="B22" s="8" t="s">
        <v>8</v>
      </c>
      <c r="C22" s="31"/>
      <c r="D22" s="19"/>
      <c r="E22" s="2" t="s">
        <v>47</v>
      </c>
      <c r="F22" s="2" t="s">
        <v>58</v>
      </c>
      <c r="G22" s="2" t="str">
        <f t="shared" si="0"/>
        <v>小4校外活動費(泊なし)</v>
      </c>
      <c r="H22" s="1">
        <f t="shared" si="1"/>
        <v>0</v>
      </c>
    </row>
    <row r="23" spans="1:8" s="2" customFormat="1" ht="18.75" customHeight="1">
      <c r="A23" s="49"/>
      <c r="B23" s="8" t="s">
        <v>9</v>
      </c>
      <c r="C23" s="31"/>
      <c r="D23" s="19"/>
      <c r="E23" s="2" t="s">
        <v>48</v>
      </c>
      <c r="F23" s="2" t="s">
        <v>58</v>
      </c>
      <c r="G23" s="2" t="str">
        <f t="shared" si="0"/>
        <v>小5校外活動費(泊なし)</v>
      </c>
      <c r="H23" s="1">
        <f t="shared" si="1"/>
        <v>0</v>
      </c>
    </row>
    <row r="24" spans="1:8" s="2" customFormat="1" ht="18.75" customHeight="1">
      <c r="A24" s="50"/>
      <c r="B24" s="10" t="s">
        <v>10</v>
      </c>
      <c r="C24" s="32"/>
      <c r="D24" s="21"/>
      <c r="E24" s="2" t="s">
        <v>49</v>
      </c>
      <c r="F24" s="2" t="s">
        <v>58</v>
      </c>
      <c r="G24" s="2" t="str">
        <f t="shared" si="0"/>
        <v>小6校外活動費(泊なし)</v>
      </c>
      <c r="H24" s="1">
        <f t="shared" si="1"/>
        <v>0</v>
      </c>
    </row>
    <row r="25" spans="1:8" s="2" customFormat="1" ht="18.75" customHeight="1">
      <c r="A25" s="48" t="s">
        <v>36</v>
      </c>
      <c r="B25" s="7" t="s">
        <v>5</v>
      </c>
      <c r="C25" s="30"/>
      <c r="D25" s="18"/>
      <c r="E25" s="2" t="s">
        <v>53</v>
      </c>
      <c r="F25" s="2" t="s">
        <v>60</v>
      </c>
      <c r="G25" s="2" t="str">
        <f t="shared" si="0"/>
        <v>小1校外活動費(泊あり)</v>
      </c>
      <c r="H25" s="1">
        <f t="shared" si="1"/>
        <v>0</v>
      </c>
    </row>
    <row r="26" spans="1:8" s="2" customFormat="1" ht="18.75" customHeight="1">
      <c r="A26" s="42"/>
      <c r="B26" s="8" t="s">
        <v>6</v>
      </c>
      <c r="C26" s="31"/>
      <c r="D26" s="19"/>
      <c r="E26" s="2" t="s">
        <v>45</v>
      </c>
      <c r="F26" s="2" t="s">
        <v>60</v>
      </c>
      <c r="G26" s="2" t="str">
        <f t="shared" si="0"/>
        <v>小2校外活動費(泊あり)</v>
      </c>
      <c r="H26" s="1">
        <f t="shared" si="1"/>
        <v>0</v>
      </c>
    </row>
    <row r="27" spans="1:8" s="2" customFormat="1" ht="18.75" customHeight="1">
      <c r="A27" s="42"/>
      <c r="B27" s="8" t="s">
        <v>7</v>
      </c>
      <c r="C27" s="31"/>
      <c r="D27" s="19"/>
      <c r="E27" s="2" t="s">
        <v>46</v>
      </c>
      <c r="F27" s="2" t="s">
        <v>60</v>
      </c>
      <c r="G27" s="2" t="str">
        <f t="shared" si="0"/>
        <v>小3校外活動費(泊あり)</v>
      </c>
      <c r="H27" s="1">
        <f t="shared" si="1"/>
        <v>0</v>
      </c>
    </row>
    <row r="28" spans="1:8" s="2" customFormat="1" ht="18.75" customHeight="1">
      <c r="A28" s="42"/>
      <c r="B28" s="8" t="s">
        <v>8</v>
      </c>
      <c r="C28" s="31"/>
      <c r="D28" s="19"/>
      <c r="E28" s="2" t="s">
        <v>47</v>
      </c>
      <c r="F28" s="2" t="s">
        <v>60</v>
      </c>
      <c r="G28" s="2" t="str">
        <f t="shared" si="0"/>
        <v>小4校外活動費(泊あり)</v>
      </c>
      <c r="H28" s="1">
        <f t="shared" si="1"/>
        <v>0</v>
      </c>
    </row>
    <row r="29" spans="1:8" s="2" customFormat="1" ht="18.75" customHeight="1">
      <c r="A29" s="42"/>
      <c r="B29" s="8" t="s">
        <v>9</v>
      </c>
      <c r="C29" s="31"/>
      <c r="D29" s="19"/>
      <c r="E29" s="2" t="s">
        <v>48</v>
      </c>
      <c r="F29" s="2" t="s">
        <v>60</v>
      </c>
      <c r="G29" s="2" t="str">
        <f t="shared" si="0"/>
        <v>小5校外活動費(泊あり)</v>
      </c>
      <c r="H29" s="1">
        <f t="shared" si="1"/>
        <v>0</v>
      </c>
    </row>
    <row r="30" spans="1:8" s="2" customFormat="1" ht="18.75" customHeight="1">
      <c r="A30" s="43"/>
      <c r="B30" s="10" t="s">
        <v>10</v>
      </c>
      <c r="C30" s="32"/>
      <c r="D30" s="21"/>
      <c r="E30" s="2" t="s">
        <v>49</v>
      </c>
      <c r="F30" s="2" t="s">
        <v>60</v>
      </c>
      <c r="G30" s="2" t="str">
        <f t="shared" si="0"/>
        <v>小6校外活動費(泊あり)</v>
      </c>
      <c r="H30" s="1">
        <f t="shared" si="1"/>
        <v>0</v>
      </c>
    </row>
    <row r="31" spans="1:8" s="2" customFormat="1" ht="18.75" customHeight="1">
      <c r="A31" s="11" t="s">
        <v>11</v>
      </c>
      <c r="B31" s="10" t="s">
        <v>10</v>
      </c>
      <c r="C31" s="35"/>
      <c r="D31" s="22"/>
      <c r="E31" s="2" t="s">
        <v>49</v>
      </c>
      <c r="F31" s="2" t="s">
        <v>11</v>
      </c>
      <c r="G31" s="2" t="str">
        <f t="shared" si="0"/>
        <v>小6修学旅行費</v>
      </c>
      <c r="H31" s="1">
        <f t="shared" si="1"/>
        <v>0</v>
      </c>
    </row>
    <row r="32" spans="1:8" s="2" customFormat="1" ht="18.75" customHeight="1">
      <c r="A32" s="51" t="s">
        <v>29</v>
      </c>
      <c r="B32" s="38"/>
      <c r="C32" s="30"/>
      <c r="D32" s="23" t="s">
        <v>19</v>
      </c>
      <c r="E32" s="2" t="str">
        <f t="shared" ref="E32:E33" si="2">"小"&amp;B32</f>
        <v>小</v>
      </c>
      <c r="F32" s="2" t="s">
        <v>62</v>
      </c>
      <c r="G32" s="2" t="str">
        <f t="shared" si="0"/>
        <v>小体育実技用具費</v>
      </c>
      <c r="H32" s="1">
        <f t="shared" si="1"/>
        <v>0</v>
      </c>
    </row>
    <row r="33" spans="1:8" s="2" customFormat="1" ht="18.75" customHeight="1">
      <c r="A33" s="51"/>
      <c r="B33" s="39"/>
      <c r="C33" s="32"/>
      <c r="D33" s="21"/>
      <c r="E33" s="2" t="str">
        <f t="shared" si="2"/>
        <v>小</v>
      </c>
      <c r="F33" s="2" t="s">
        <v>62</v>
      </c>
      <c r="G33" s="2" t="str">
        <f t="shared" si="0"/>
        <v>小体育実技用具費</v>
      </c>
      <c r="H33" s="1">
        <f t="shared" si="1"/>
        <v>0</v>
      </c>
    </row>
    <row r="34" spans="1:8" s="2" customFormat="1" ht="18.75" customHeight="1">
      <c r="A34" s="12" t="s">
        <v>26</v>
      </c>
      <c r="B34" s="5" t="s">
        <v>5</v>
      </c>
      <c r="C34" s="35"/>
      <c r="D34" s="22"/>
      <c r="E34" s="2" t="s">
        <v>54</v>
      </c>
      <c r="F34" s="2" t="s">
        <v>63</v>
      </c>
      <c r="G34" s="2" t="str">
        <f t="shared" si="0"/>
        <v>小1新入学児童学用品費</v>
      </c>
      <c r="H34" s="1">
        <f t="shared" si="1"/>
        <v>0</v>
      </c>
    </row>
    <row r="35" spans="1:8" s="2" customFormat="1" ht="18.75" customHeight="1">
      <c r="A35" s="9" t="s">
        <v>15</v>
      </c>
      <c r="B35" s="39"/>
      <c r="C35" s="35"/>
      <c r="D35" s="22"/>
      <c r="E35" s="2" t="str">
        <f>"小"&amp;B35</f>
        <v>小</v>
      </c>
      <c r="F35" s="2" t="s">
        <v>15</v>
      </c>
      <c r="G35" s="2" t="str">
        <f t="shared" si="0"/>
        <v>小クラブ活動費</v>
      </c>
      <c r="H35" s="1">
        <f t="shared" si="1"/>
        <v>0</v>
      </c>
    </row>
    <row r="36" spans="1:8" s="2" customFormat="1" ht="18.75" customHeight="1">
      <c r="A36" s="9" t="s">
        <v>16</v>
      </c>
      <c r="B36" s="39"/>
      <c r="C36" s="35"/>
      <c r="D36" s="22"/>
      <c r="E36" s="2" t="str">
        <f t="shared" ref="E36:E37" si="3">"小"&amp;B36</f>
        <v>小</v>
      </c>
      <c r="F36" s="2" t="s">
        <v>16</v>
      </c>
      <c r="G36" s="2" t="str">
        <f t="shared" si="0"/>
        <v>小生徒会費</v>
      </c>
      <c r="H36" s="1">
        <f t="shared" si="1"/>
        <v>0</v>
      </c>
    </row>
    <row r="37" spans="1:8" s="2" customFormat="1" ht="18.75" customHeight="1">
      <c r="A37" s="9" t="s">
        <v>17</v>
      </c>
      <c r="B37" s="39"/>
      <c r="C37" s="35"/>
      <c r="D37" s="22"/>
      <c r="E37" s="2" t="str">
        <f t="shared" si="3"/>
        <v>小</v>
      </c>
      <c r="F37" s="2" t="s">
        <v>17</v>
      </c>
      <c r="G37" s="2" t="str">
        <f t="shared" si="0"/>
        <v>小ＰＴＡ会費</v>
      </c>
      <c r="H37" s="1">
        <f t="shared" si="1"/>
        <v>0</v>
      </c>
    </row>
    <row r="38" spans="1:8" s="2" customFormat="1" ht="18.75" customHeight="1">
      <c r="A38" s="13" t="s">
        <v>28</v>
      </c>
      <c r="B38" s="10" t="s">
        <v>10</v>
      </c>
      <c r="C38" s="36"/>
      <c r="D38" s="27"/>
      <c r="E38" s="2" t="s">
        <v>49</v>
      </c>
      <c r="F38" s="2" t="s">
        <v>28</v>
      </c>
      <c r="G38" s="2" t="str">
        <f t="shared" si="0"/>
        <v>小6卒業アルバム代</v>
      </c>
      <c r="H38" s="1">
        <f t="shared" si="1"/>
        <v>0</v>
      </c>
    </row>
    <row r="39" spans="1:8" s="2" customFormat="1" ht="18.75" customHeight="1">
      <c r="A39" s="41" t="s">
        <v>24</v>
      </c>
      <c r="B39" s="7" t="s">
        <v>5</v>
      </c>
      <c r="C39" s="30"/>
      <c r="D39" s="18"/>
      <c r="E39" s="2" t="s">
        <v>53</v>
      </c>
      <c r="F39" s="2" t="s">
        <v>64</v>
      </c>
      <c r="G39" s="2" t="str">
        <f t="shared" si="0"/>
        <v>小1学校給食費</v>
      </c>
      <c r="H39" s="1">
        <f t="shared" si="1"/>
        <v>0</v>
      </c>
    </row>
    <row r="40" spans="1:8" s="2" customFormat="1" ht="18.75" customHeight="1">
      <c r="A40" s="42"/>
      <c r="B40" s="8" t="s">
        <v>6</v>
      </c>
      <c r="C40" s="31"/>
      <c r="D40" s="19"/>
      <c r="E40" s="2" t="s">
        <v>45</v>
      </c>
      <c r="F40" s="2" t="s">
        <v>64</v>
      </c>
      <c r="G40" s="2" t="str">
        <f t="shared" si="0"/>
        <v>小2学校給食費</v>
      </c>
      <c r="H40" s="1">
        <f t="shared" si="1"/>
        <v>0</v>
      </c>
    </row>
    <row r="41" spans="1:8" s="2" customFormat="1" ht="18.75" customHeight="1">
      <c r="A41" s="42"/>
      <c r="B41" s="8" t="s">
        <v>7</v>
      </c>
      <c r="C41" s="31"/>
      <c r="D41" s="19"/>
      <c r="E41" s="2" t="s">
        <v>46</v>
      </c>
      <c r="F41" s="2" t="s">
        <v>64</v>
      </c>
      <c r="G41" s="2" t="str">
        <f t="shared" si="0"/>
        <v>小3学校給食費</v>
      </c>
      <c r="H41" s="1">
        <f t="shared" si="1"/>
        <v>0</v>
      </c>
    </row>
    <row r="42" spans="1:8" s="2" customFormat="1" ht="18.75" customHeight="1">
      <c r="A42" s="42"/>
      <c r="B42" s="8" t="s">
        <v>8</v>
      </c>
      <c r="C42" s="31"/>
      <c r="D42" s="19"/>
      <c r="E42" s="2" t="s">
        <v>47</v>
      </c>
      <c r="F42" s="2" t="s">
        <v>64</v>
      </c>
      <c r="G42" s="2" t="str">
        <f t="shared" si="0"/>
        <v>小4学校給食費</v>
      </c>
      <c r="H42" s="1">
        <f t="shared" si="1"/>
        <v>0</v>
      </c>
    </row>
    <row r="43" spans="1:8" s="2" customFormat="1" ht="18.75" customHeight="1">
      <c r="A43" s="42"/>
      <c r="B43" s="8" t="s">
        <v>9</v>
      </c>
      <c r="C43" s="31"/>
      <c r="D43" s="19"/>
      <c r="E43" s="2" t="s">
        <v>48</v>
      </c>
      <c r="F43" s="2" t="s">
        <v>64</v>
      </c>
      <c r="G43" s="2" t="str">
        <f t="shared" si="0"/>
        <v>小5学校給食費</v>
      </c>
      <c r="H43" s="1">
        <f t="shared" si="1"/>
        <v>0</v>
      </c>
    </row>
    <row r="44" spans="1:8" s="2" customFormat="1" ht="18.75" customHeight="1">
      <c r="A44" s="43"/>
      <c r="B44" s="10" t="s">
        <v>10</v>
      </c>
      <c r="C44" s="32"/>
      <c r="D44" s="21"/>
      <c r="E44" s="2" t="s">
        <v>49</v>
      </c>
      <c r="F44" s="2" t="s">
        <v>64</v>
      </c>
      <c r="G44" s="2" t="str">
        <f t="shared" si="0"/>
        <v>小6学校給食費</v>
      </c>
      <c r="H44" s="1">
        <f t="shared" si="1"/>
        <v>0</v>
      </c>
    </row>
    <row r="45" spans="1:8" s="2" customFormat="1" ht="18.75" customHeight="1">
      <c r="D45" s="3"/>
    </row>
  </sheetData>
  <sheetProtection sheet="1" objects="1" scenarios="1" selectLockedCells="1"/>
  <mergeCells count="7">
    <mergeCell ref="A39:A44"/>
    <mergeCell ref="A13:A18"/>
    <mergeCell ref="A2:D2"/>
    <mergeCell ref="A7:A12"/>
    <mergeCell ref="A19:A24"/>
    <mergeCell ref="A25:A30"/>
    <mergeCell ref="A32:A33"/>
  </mergeCells>
  <phoneticPr fontId="1"/>
  <printOptions horizontalCentered="1"/>
  <pageMargins left="0.86614173228346458" right="0.43307086614173229" top="0.39370078740157483" bottom="0.47244094488188981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view="pageBreakPreview" zoomScaleNormal="100" zoomScaleSheetLayoutView="100" workbookViewId="0">
      <selection activeCell="D27" sqref="D27"/>
    </sheetView>
  </sheetViews>
  <sheetFormatPr defaultRowHeight="14.25"/>
  <cols>
    <col min="1" max="1" width="28.375" style="1" customWidth="1"/>
    <col min="2" max="2" width="17.75" style="1" customWidth="1"/>
    <col min="3" max="3" width="18.375" style="1" customWidth="1"/>
    <col min="4" max="4" width="22.5" style="1" customWidth="1"/>
    <col min="5" max="8" width="9" style="1" hidden="1" customWidth="1"/>
    <col min="9" max="16384" width="9" style="1"/>
  </cols>
  <sheetData>
    <row r="1" spans="1:8" ht="17.25" customHeight="1">
      <c r="A1" s="2" t="s">
        <v>0</v>
      </c>
      <c r="D1" s="3" t="s">
        <v>21</v>
      </c>
    </row>
    <row r="2" spans="1:8" ht="20.100000000000001" customHeight="1" thickBot="1">
      <c r="A2" s="47" t="s">
        <v>78</v>
      </c>
      <c r="B2" s="47"/>
      <c r="C2" s="47"/>
      <c r="D2" s="47"/>
      <c r="G2" s="2"/>
      <c r="H2" s="2"/>
    </row>
    <row r="3" spans="1:8" s="2" customFormat="1" ht="24.75" customHeight="1" thickBot="1">
      <c r="C3" s="4" t="s">
        <v>13</v>
      </c>
      <c r="D3" s="28"/>
    </row>
    <row r="4" spans="1:8" s="2" customFormat="1" ht="24.75" customHeight="1" thickBot="1">
      <c r="C4" s="4" t="s">
        <v>12</v>
      </c>
      <c r="D4" s="29"/>
    </row>
    <row r="5" spans="1:8" s="2" customFormat="1" ht="24.75" customHeight="1" thickBot="1">
      <c r="C5" s="4" t="s">
        <v>27</v>
      </c>
      <c r="D5" s="29"/>
    </row>
    <row r="6" spans="1:8" s="2" customFormat="1" ht="20.25" customHeight="1">
      <c r="A6" s="5" t="s">
        <v>2</v>
      </c>
      <c r="B6" s="5" t="s">
        <v>1</v>
      </c>
      <c r="C6" s="6" t="s">
        <v>3</v>
      </c>
      <c r="D6" s="6" t="s">
        <v>4</v>
      </c>
    </row>
    <row r="7" spans="1:8" s="2" customFormat="1" ht="25.5" customHeight="1">
      <c r="A7" s="44" t="s">
        <v>23</v>
      </c>
      <c r="B7" s="7" t="s">
        <v>5</v>
      </c>
      <c r="C7" s="18"/>
      <c r="D7" s="18"/>
      <c r="E7" s="2" t="s">
        <v>69</v>
      </c>
      <c r="F7" s="2" t="s">
        <v>55</v>
      </c>
      <c r="G7" s="2" t="str">
        <f>E7&amp;F7</f>
        <v>中1学用品費</v>
      </c>
      <c r="H7" s="1">
        <f>C7</f>
        <v>0</v>
      </c>
    </row>
    <row r="8" spans="1:8" s="2" customFormat="1" ht="25.5" customHeight="1">
      <c r="A8" s="52"/>
      <c r="B8" s="8" t="s">
        <v>6</v>
      </c>
      <c r="C8" s="19"/>
      <c r="D8" s="19"/>
      <c r="E8" s="2" t="s">
        <v>70</v>
      </c>
      <c r="F8" s="2" t="s">
        <v>55</v>
      </c>
      <c r="G8" s="2" t="str">
        <f t="shared" ref="G8:G30" si="0">E8&amp;F8</f>
        <v>中2学用品費</v>
      </c>
      <c r="H8" s="1">
        <f t="shared" ref="H8:H30" si="1">C8</f>
        <v>0</v>
      </c>
    </row>
    <row r="9" spans="1:8" s="2" customFormat="1" ht="25.5" customHeight="1">
      <c r="A9" s="52"/>
      <c r="B9" s="15" t="s">
        <v>7</v>
      </c>
      <c r="C9" s="20"/>
      <c r="D9" s="20"/>
      <c r="E9" s="2" t="s">
        <v>71</v>
      </c>
      <c r="F9" s="2" t="s">
        <v>55</v>
      </c>
      <c r="G9" s="2" t="str">
        <f t="shared" si="0"/>
        <v>中3学用品費</v>
      </c>
      <c r="H9" s="1">
        <f t="shared" si="1"/>
        <v>0</v>
      </c>
    </row>
    <row r="10" spans="1:8" s="2" customFormat="1" ht="25.5" customHeight="1">
      <c r="A10" s="54" t="s">
        <v>18</v>
      </c>
      <c r="B10" s="7" t="s">
        <v>5</v>
      </c>
      <c r="C10" s="18"/>
      <c r="D10" s="18"/>
      <c r="E10" s="2" t="s">
        <v>69</v>
      </c>
      <c r="F10" s="2" t="s">
        <v>73</v>
      </c>
      <c r="G10" s="2" t="str">
        <f t="shared" si="0"/>
        <v>中1通学用品費</v>
      </c>
      <c r="H10" s="1">
        <f t="shared" si="1"/>
        <v>0</v>
      </c>
    </row>
    <row r="11" spans="1:8" s="2" customFormat="1" ht="25.5" customHeight="1">
      <c r="A11" s="55"/>
      <c r="B11" s="8" t="s">
        <v>6</v>
      </c>
      <c r="C11" s="19"/>
      <c r="D11" s="19"/>
      <c r="E11" s="2" t="s">
        <v>70</v>
      </c>
      <c r="F11" s="2" t="s">
        <v>73</v>
      </c>
      <c r="G11" s="2" t="str">
        <f t="shared" si="0"/>
        <v>中2通学用品費</v>
      </c>
      <c r="H11" s="1">
        <f t="shared" si="1"/>
        <v>0</v>
      </c>
    </row>
    <row r="12" spans="1:8" s="2" customFormat="1" ht="25.5" customHeight="1">
      <c r="A12" s="56"/>
      <c r="B12" s="10" t="s">
        <v>7</v>
      </c>
      <c r="C12" s="21"/>
      <c r="D12" s="21"/>
      <c r="E12" s="2" t="s">
        <v>71</v>
      </c>
      <c r="F12" s="2" t="s">
        <v>73</v>
      </c>
      <c r="G12" s="2" t="str">
        <f t="shared" si="0"/>
        <v>中3通学用品費</v>
      </c>
      <c r="H12" s="1">
        <f t="shared" si="1"/>
        <v>0</v>
      </c>
    </row>
    <row r="13" spans="1:8" s="2" customFormat="1" ht="25.5" customHeight="1">
      <c r="A13" s="44" t="s">
        <v>33</v>
      </c>
      <c r="B13" s="7" t="s">
        <v>5</v>
      </c>
      <c r="C13" s="18"/>
      <c r="D13" s="18"/>
      <c r="E13" s="2" t="s">
        <v>69</v>
      </c>
      <c r="F13" s="2" t="s">
        <v>57</v>
      </c>
      <c r="G13" s="2" t="str">
        <f t="shared" si="0"/>
        <v>中1校外活動費(泊なし)</v>
      </c>
      <c r="H13" s="1">
        <f t="shared" si="1"/>
        <v>0</v>
      </c>
    </row>
    <row r="14" spans="1:8" s="2" customFormat="1" ht="25.5" customHeight="1">
      <c r="A14" s="45"/>
      <c r="B14" s="8" t="s">
        <v>6</v>
      </c>
      <c r="C14" s="19"/>
      <c r="D14" s="19"/>
      <c r="E14" s="2" t="s">
        <v>70</v>
      </c>
      <c r="F14" s="2" t="s">
        <v>57</v>
      </c>
      <c r="G14" s="2" t="str">
        <f t="shared" si="0"/>
        <v>中2校外活動費(泊なし)</v>
      </c>
      <c r="H14" s="1">
        <f t="shared" si="1"/>
        <v>0</v>
      </c>
    </row>
    <row r="15" spans="1:8" s="2" customFormat="1" ht="25.5" customHeight="1">
      <c r="A15" s="46"/>
      <c r="B15" s="8" t="s">
        <v>7</v>
      </c>
      <c r="C15" s="19"/>
      <c r="D15" s="19"/>
      <c r="E15" s="2" t="s">
        <v>71</v>
      </c>
      <c r="F15" s="2" t="s">
        <v>57</v>
      </c>
      <c r="G15" s="2" t="str">
        <f t="shared" si="0"/>
        <v>中3校外活動費(泊なし)</v>
      </c>
      <c r="H15" s="1">
        <f t="shared" si="1"/>
        <v>0</v>
      </c>
    </row>
    <row r="16" spans="1:8" s="2" customFormat="1" ht="25.5" customHeight="1">
      <c r="A16" s="44" t="s">
        <v>34</v>
      </c>
      <c r="B16" s="7" t="s">
        <v>5</v>
      </c>
      <c r="C16" s="18"/>
      <c r="D16" s="18"/>
      <c r="E16" s="2" t="s">
        <v>69</v>
      </c>
      <c r="F16" s="2" t="s">
        <v>59</v>
      </c>
      <c r="G16" s="2" t="str">
        <f t="shared" si="0"/>
        <v>中1校外活動費(泊あり)</v>
      </c>
      <c r="H16" s="1">
        <f t="shared" si="1"/>
        <v>0</v>
      </c>
    </row>
    <row r="17" spans="1:8" s="2" customFormat="1" ht="25.5" customHeight="1">
      <c r="A17" s="52"/>
      <c r="B17" s="8" t="s">
        <v>6</v>
      </c>
      <c r="C17" s="19"/>
      <c r="D17" s="19"/>
      <c r="E17" s="2" t="s">
        <v>70</v>
      </c>
      <c r="F17" s="2" t="s">
        <v>59</v>
      </c>
      <c r="G17" s="2" t="str">
        <f t="shared" si="0"/>
        <v>中2校外活動費(泊あり)</v>
      </c>
      <c r="H17" s="1">
        <f t="shared" si="1"/>
        <v>0</v>
      </c>
    </row>
    <row r="18" spans="1:8" s="2" customFormat="1" ht="25.5" customHeight="1">
      <c r="A18" s="53"/>
      <c r="B18" s="15" t="s">
        <v>7</v>
      </c>
      <c r="C18" s="19"/>
      <c r="D18" s="19"/>
      <c r="E18" s="2" t="s">
        <v>71</v>
      </c>
      <c r="F18" s="2" t="s">
        <v>59</v>
      </c>
      <c r="G18" s="2" t="str">
        <f t="shared" si="0"/>
        <v>中3校外活動費(泊あり)</v>
      </c>
      <c r="H18" s="1">
        <f t="shared" si="1"/>
        <v>0</v>
      </c>
    </row>
    <row r="19" spans="1:8" s="2" customFormat="1" ht="25.5" customHeight="1">
      <c r="A19" s="11" t="s">
        <v>11</v>
      </c>
      <c r="B19" s="5" t="s">
        <v>7</v>
      </c>
      <c r="C19" s="22"/>
      <c r="D19" s="22"/>
      <c r="E19" s="2" t="s">
        <v>52</v>
      </c>
      <c r="F19" s="2" t="s">
        <v>11</v>
      </c>
      <c r="G19" s="2" t="str">
        <f t="shared" si="0"/>
        <v>中3修学旅行費</v>
      </c>
      <c r="H19" s="1">
        <f t="shared" si="1"/>
        <v>0</v>
      </c>
    </row>
    <row r="20" spans="1:8" s="2" customFormat="1" ht="25.5" customHeight="1">
      <c r="A20" s="51" t="s">
        <v>32</v>
      </c>
      <c r="B20" s="38"/>
      <c r="C20" s="18"/>
      <c r="D20" s="23" t="s">
        <v>19</v>
      </c>
      <c r="E20" s="2" t="str">
        <f t="shared" ref="E20:E26" si="2">"中"&amp;B20</f>
        <v>中</v>
      </c>
      <c r="F20" s="2" t="s">
        <v>61</v>
      </c>
      <c r="G20" s="2" t="str">
        <f t="shared" si="0"/>
        <v>中体育実技用具費</v>
      </c>
      <c r="H20" s="1">
        <f t="shared" si="1"/>
        <v>0</v>
      </c>
    </row>
    <row r="21" spans="1:8" s="2" customFormat="1" ht="25.5" customHeight="1">
      <c r="A21" s="51"/>
      <c r="B21" s="38"/>
      <c r="C21" s="24"/>
      <c r="D21" s="25"/>
      <c r="E21" s="2" t="str">
        <f t="shared" si="2"/>
        <v>中</v>
      </c>
      <c r="F21" s="2" t="s">
        <v>61</v>
      </c>
      <c r="G21" s="2" t="str">
        <f t="shared" si="0"/>
        <v>中体育実技用具費</v>
      </c>
      <c r="H21" s="1">
        <f t="shared" si="1"/>
        <v>0</v>
      </c>
    </row>
    <row r="22" spans="1:8" s="2" customFormat="1" ht="25.5" customHeight="1">
      <c r="A22" s="51"/>
      <c r="B22" s="38"/>
      <c r="C22" s="21"/>
      <c r="D22" s="21"/>
      <c r="E22" s="2" t="str">
        <f t="shared" si="2"/>
        <v>中</v>
      </c>
      <c r="F22" s="2" t="s">
        <v>61</v>
      </c>
      <c r="G22" s="2" t="str">
        <f t="shared" si="0"/>
        <v>中体育実技用具費</v>
      </c>
      <c r="H22" s="1">
        <f t="shared" si="1"/>
        <v>0</v>
      </c>
    </row>
    <row r="23" spans="1:8" s="2" customFormat="1" ht="25.5" customHeight="1">
      <c r="A23" s="12" t="s">
        <v>72</v>
      </c>
      <c r="B23" s="5" t="s">
        <v>5</v>
      </c>
      <c r="C23" s="22"/>
      <c r="D23" s="22"/>
      <c r="E23" s="2" t="s">
        <v>69</v>
      </c>
      <c r="F23" s="2" t="s">
        <v>26</v>
      </c>
      <c r="G23" s="2" t="str">
        <f t="shared" si="0"/>
        <v>中1新入学児童学用品費</v>
      </c>
      <c r="H23" s="1">
        <f t="shared" si="1"/>
        <v>0</v>
      </c>
    </row>
    <row r="24" spans="1:8" s="2" customFormat="1" ht="25.5" customHeight="1">
      <c r="A24" s="9" t="s">
        <v>15</v>
      </c>
      <c r="B24" s="40"/>
      <c r="C24" s="22"/>
      <c r="D24" s="26" t="s">
        <v>20</v>
      </c>
      <c r="E24" s="2" t="str">
        <f t="shared" si="2"/>
        <v>中</v>
      </c>
      <c r="F24" s="2" t="s">
        <v>15</v>
      </c>
      <c r="G24" s="2" t="str">
        <f t="shared" si="0"/>
        <v>中クラブ活動費</v>
      </c>
      <c r="H24" s="1">
        <f t="shared" si="1"/>
        <v>0</v>
      </c>
    </row>
    <row r="25" spans="1:8" s="2" customFormat="1" ht="25.5" customHeight="1">
      <c r="A25" s="9" t="s">
        <v>16</v>
      </c>
      <c r="B25" s="40"/>
      <c r="C25" s="22"/>
      <c r="D25" s="22"/>
      <c r="E25" s="2" t="str">
        <f t="shared" si="2"/>
        <v>中</v>
      </c>
      <c r="F25" s="2" t="s">
        <v>16</v>
      </c>
      <c r="G25" s="2" t="str">
        <f t="shared" si="0"/>
        <v>中生徒会費</v>
      </c>
      <c r="H25" s="1">
        <f t="shared" si="1"/>
        <v>0</v>
      </c>
    </row>
    <row r="26" spans="1:8" s="2" customFormat="1" ht="25.5" customHeight="1">
      <c r="A26" s="9" t="s">
        <v>17</v>
      </c>
      <c r="B26" s="40"/>
      <c r="C26" s="22"/>
      <c r="D26" s="22"/>
      <c r="E26" s="2" t="str">
        <f t="shared" si="2"/>
        <v>中</v>
      </c>
      <c r="F26" s="2" t="s">
        <v>17</v>
      </c>
      <c r="G26" s="2" t="str">
        <f t="shared" si="0"/>
        <v>中ＰＴＡ会費</v>
      </c>
      <c r="H26" s="1">
        <f t="shared" si="1"/>
        <v>0</v>
      </c>
    </row>
    <row r="27" spans="1:8" s="2" customFormat="1" ht="25.5" customHeight="1">
      <c r="A27" s="13" t="s">
        <v>28</v>
      </c>
      <c r="B27" s="5" t="s">
        <v>7</v>
      </c>
      <c r="C27" s="27"/>
      <c r="D27" s="27"/>
      <c r="E27" s="2" t="s">
        <v>71</v>
      </c>
      <c r="F27" s="2" t="s">
        <v>28</v>
      </c>
      <c r="G27" s="2" t="str">
        <f t="shared" si="0"/>
        <v>中3卒業アルバム代</v>
      </c>
      <c r="H27" s="1">
        <f t="shared" si="1"/>
        <v>0</v>
      </c>
    </row>
    <row r="28" spans="1:8" s="2" customFormat="1" ht="25.5" customHeight="1">
      <c r="A28" s="41" t="s">
        <v>25</v>
      </c>
      <c r="B28" s="7" t="s">
        <v>5</v>
      </c>
      <c r="C28" s="18"/>
      <c r="D28" s="18"/>
      <c r="E28" s="2" t="s">
        <v>69</v>
      </c>
      <c r="F28" s="2" t="s">
        <v>74</v>
      </c>
      <c r="G28" s="2" t="str">
        <f t="shared" si="0"/>
        <v>中1学校給食費</v>
      </c>
      <c r="H28" s="1">
        <f t="shared" si="1"/>
        <v>0</v>
      </c>
    </row>
    <row r="29" spans="1:8" s="2" customFormat="1" ht="25.5" customHeight="1">
      <c r="A29" s="42"/>
      <c r="B29" s="8" t="s">
        <v>6</v>
      </c>
      <c r="C29" s="19"/>
      <c r="D29" s="19"/>
      <c r="E29" s="2" t="s">
        <v>70</v>
      </c>
      <c r="F29" s="2" t="s">
        <v>74</v>
      </c>
      <c r="G29" s="2" t="str">
        <f t="shared" si="0"/>
        <v>中2学校給食費</v>
      </c>
      <c r="H29" s="1">
        <f t="shared" si="1"/>
        <v>0</v>
      </c>
    </row>
    <row r="30" spans="1:8" s="2" customFormat="1" ht="25.5" customHeight="1">
      <c r="A30" s="43"/>
      <c r="B30" s="10" t="s">
        <v>7</v>
      </c>
      <c r="C30" s="21"/>
      <c r="D30" s="21"/>
      <c r="E30" s="2" t="s">
        <v>71</v>
      </c>
      <c r="F30" s="2" t="s">
        <v>74</v>
      </c>
      <c r="G30" s="2" t="str">
        <f t="shared" si="0"/>
        <v>中3学校給食費</v>
      </c>
      <c r="H30" s="1">
        <f t="shared" si="1"/>
        <v>0</v>
      </c>
    </row>
    <row r="31" spans="1:8" s="2" customFormat="1" ht="12.75" customHeight="1">
      <c r="D31" s="3"/>
    </row>
    <row r="32" spans="1:8" s="2" customFormat="1" ht="20.100000000000001" customHeight="1"/>
    <row r="33" s="2" customFormat="1" ht="20.100000000000001" customHeight="1"/>
    <row r="34" s="2" customFormat="1" ht="20.100000000000001" customHeight="1"/>
    <row r="35" s="2" customFormat="1" ht="20.100000000000001" customHeight="1"/>
    <row r="36" s="2" customFormat="1" ht="20.100000000000001" customHeight="1"/>
    <row r="37" s="2" customFormat="1" ht="20.100000000000001" customHeight="1"/>
    <row r="38" ht="19.5" customHeight="1"/>
  </sheetData>
  <sheetProtection sheet="1" objects="1" scenarios="1" selectLockedCells="1"/>
  <mergeCells count="7">
    <mergeCell ref="A28:A30"/>
    <mergeCell ref="A2:D2"/>
    <mergeCell ref="A7:A9"/>
    <mergeCell ref="A13:A15"/>
    <mergeCell ref="A16:A18"/>
    <mergeCell ref="A20:A22"/>
    <mergeCell ref="A10:A12"/>
  </mergeCells>
  <phoneticPr fontId="1"/>
  <printOptions horizontalCentered="1"/>
  <pageMargins left="0.86614173228346458" right="0.43307086614173229" top="0.59055118110236227" bottom="0.59055118110236227" header="0.31496062992125984" footer="0.31496062992125984"/>
  <pageSetup paperSize="9" orientation="portrait" r:id="rId1"/>
  <rowBreaks count="1" manualBreakCount="1">
    <brk id="31" max="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ED81A-19FB-405E-BDF2-383ABDF92293}">
  <dimension ref="A1:M18"/>
  <sheetViews>
    <sheetView workbookViewId="0">
      <selection activeCell="J16" sqref="J16"/>
    </sheetView>
  </sheetViews>
  <sheetFormatPr defaultRowHeight="13.5"/>
  <cols>
    <col min="2" max="13" width="10.625" customWidth="1"/>
  </cols>
  <sheetData>
    <row r="1" spans="1:13">
      <c r="A1" t="s">
        <v>42</v>
      </c>
      <c r="B1">
        <f>小学生用!D3</f>
        <v>0</v>
      </c>
    </row>
    <row r="2" spans="1:13">
      <c r="A2" t="s">
        <v>43</v>
      </c>
      <c r="B2">
        <f>中学生用!D3</f>
        <v>0</v>
      </c>
    </row>
    <row r="3" spans="1:13" s="17" customFormat="1" ht="45" customHeight="1">
      <c r="B3" s="17" t="s">
        <v>41</v>
      </c>
      <c r="C3" s="17" t="s">
        <v>65</v>
      </c>
      <c r="D3" s="17" t="s">
        <v>26</v>
      </c>
      <c r="E3" s="17" t="s">
        <v>67</v>
      </c>
      <c r="F3" s="17" t="s">
        <v>68</v>
      </c>
      <c r="G3" s="17" t="s">
        <v>11</v>
      </c>
      <c r="H3" s="17" t="s">
        <v>66</v>
      </c>
      <c r="I3" s="17" t="s">
        <v>24</v>
      </c>
      <c r="J3" s="17" t="s">
        <v>15</v>
      </c>
      <c r="K3" s="17" t="s">
        <v>16</v>
      </c>
      <c r="L3" s="17" t="s">
        <v>17</v>
      </c>
      <c r="M3" s="17" t="s">
        <v>28</v>
      </c>
    </row>
    <row r="4" spans="1:13">
      <c r="A4" t="s">
        <v>44</v>
      </c>
      <c r="B4" s="37">
        <f t="shared" ref="B4:L4" si="0">VLOOKUP($A4&amp;B$3,小学校,2,FALSE)</f>
        <v>0</v>
      </c>
      <c r="C4" s="37">
        <f t="shared" si="0"/>
        <v>0</v>
      </c>
      <c r="D4" s="37">
        <f t="shared" si="0"/>
        <v>0</v>
      </c>
      <c r="E4" s="37">
        <f t="shared" si="0"/>
        <v>0</v>
      </c>
      <c r="F4" s="37">
        <f t="shared" si="0"/>
        <v>0</v>
      </c>
      <c r="G4" s="37"/>
      <c r="H4" s="37" t="e">
        <f t="shared" si="0"/>
        <v>#N/A</v>
      </c>
      <c r="I4" s="37">
        <f t="shared" si="0"/>
        <v>0</v>
      </c>
      <c r="J4" s="37" t="e">
        <f t="shared" si="0"/>
        <v>#N/A</v>
      </c>
      <c r="K4" s="37" t="e">
        <f t="shared" si="0"/>
        <v>#N/A</v>
      </c>
      <c r="L4" s="37" t="e">
        <f t="shared" si="0"/>
        <v>#N/A</v>
      </c>
      <c r="M4" s="37"/>
    </row>
    <row r="5" spans="1:13">
      <c r="A5" t="s">
        <v>45</v>
      </c>
      <c r="B5" s="37">
        <f t="shared" ref="B5:C9" si="1">VLOOKUP($A5&amp;B$3,小学校,2,FALSE)</f>
        <v>0</v>
      </c>
      <c r="C5" s="37">
        <f t="shared" si="1"/>
        <v>0</v>
      </c>
      <c r="D5" s="37"/>
      <c r="E5" s="37">
        <f t="shared" ref="E5:L9" si="2">VLOOKUP($A5&amp;E$3,小学校,2,FALSE)</f>
        <v>0</v>
      </c>
      <c r="F5" s="37">
        <f t="shared" si="2"/>
        <v>0</v>
      </c>
      <c r="G5" s="37"/>
      <c r="H5" s="37" t="e">
        <f t="shared" si="2"/>
        <v>#N/A</v>
      </c>
      <c r="I5" s="37">
        <f t="shared" si="2"/>
        <v>0</v>
      </c>
      <c r="J5" s="37" t="e">
        <f t="shared" si="2"/>
        <v>#N/A</v>
      </c>
      <c r="K5" s="37" t="e">
        <f t="shared" si="2"/>
        <v>#N/A</v>
      </c>
      <c r="L5" s="37" t="e">
        <f t="shared" si="2"/>
        <v>#N/A</v>
      </c>
      <c r="M5" s="37"/>
    </row>
    <row r="6" spans="1:13">
      <c r="A6" t="s">
        <v>46</v>
      </c>
      <c r="B6" s="37">
        <f t="shared" si="1"/>
        <v>0</v>
      </c>
      <c r="C6" s="37">
        <f t="shared" si="1"/>
        <v>0</v>
      </c>
      <c r="D6" s="37"/>
      <c r="E6" s="37">
        <f t="shared" si="2"/>
        <v>0</v>
      </c>
      <c r="F6" s="37">
        <f t="shared" si="2"/>
        <v>0</v>
      </c>
      <c r="G6" s="37"/>
      <c r="H6" s="37" t="e">
        <f t="shared" si="2"/>
        <v>#N/A</v>
      </c>
      <c r="I6" s="37">
        <f t="shared" si="2"/>
        <v>0</v>
      </c>
      <c r="J6" s="37" t="e">
        <f t="shared" si="2"/>
        <v>#N/A</v>
      </c>
      <c r="K6" s="37" t="e">
        <f t="shared" si="2"/>
        <v>#N/A</v>
      </c>
      <c r="L6" s="37" t="e">
        <f t="shared" si="2"/>
        <v>#N/A</v>
      </c>
      <c r="M6" s="37"/>
    </row>
    <row r="7" spans="1:13">
      <c r="A7" t="s">
        <v>47</v>
      </c>
      <c r="B7" s="37">
        <f t="shared" si="1"/>
        <v>0</v>
      </c>
      <c r="C7" s="37">
        <f t="shared" si="1"/>
        <v>0</v>
      </c>
      <c r="D7" s="37"/>
      <c r="E7" s="37">
        <f t="shared" si="2"/>
        <v>0</v>
      </c>
      <c r="F7" s="37">
        <f t="shared" si="2"/>
        <v>0</v>
      </c>
      <c r="G7" s="37"/>
      <c r="H7" s="37" t="e">
        <f t="shared" si="2"/>
        <v>#N/A</v>
      </c>
      <c r="I7" s="37">
        <f t="shared" si="2"/>
        <v>0</v>
      </c>
      <c r="J7" s="37" t="e">
        <f t="shared" si="2"/>
        <v>#N/A</v>
      </c>
      <c r="K7" s="37" t="e">
        <f t="shared" si="2"/>
        <v>#N/A</v>
      </c>
      <c r="L7" s="37" t="e">
        <f t="shared" si="2"/>
        <v>#N/A</v>
      </c>
      <c r="M7" s="37"/>
    </row>
    <row r="8" spans="1:13">
      <c r="A8" t="s">
        <v>48</v>
      </c>
      <c r="B8" s="37">
        <f t="shared" si="1"/>
        <v>0</v>
      </c>
      <c r="C8" s="37">
        <f t="shared" si="1"/>
        <v>0</v>
      </c>
      <c r="D8" s="37"/>
      <c r="E8" s="37">
        <f t="shared" si="2"/>
        <v>0</v>
      </c>
      <c r="F8" s="37">
        <f t="shared" si="2"/>
        <v>0</v>
      </c>
      <c r="G8" s="37"/>
      <c r="H8" s="37" t="e">
        <f t="shared" si="2"/>
        <v>#N/A</v>
      </c>
      <c r="I8" s="37">
        <f t="shared" si="2"/>
        <v>0</v>
      </c>
      <c r="J8" s="37" t="e">
        <f t="shared" si="2"/>
        <v>#N/A</v>
      </c>
      <c r="K8" s="37" t="e">
        <f t="shared" si="2"/>
        <v>#N/A</v>
      </c>
      <c r="L8" s="37" t="e">
        <f t="shared" si="2"/>
        <v>#N/A</v>
      </c>
      <c r="M8" s="37"/>
    </row>
    <row r="9" spans="1:13">
      <c r="A9" t="s">
        <v>49</v>
      </c>
      <c r="B9" s="37">
        <f t="shared" si="1"/>
        <v>0</v>
      </c>
      <c r="C9" s="37">
        <f t="shared" si="1"/>
        <v>0</v>
      </c>
      <c r="D9" s="37"/>
      <c r="E9" s="37">
        <f t="shared" si="2"/>
        <v>0</v>
      </c>
      <c r="F9" s="37">
        <f t="shared" si="2"/>
        <v>0</v>
      </c>
      <c r="G9" s="37">
        <f t="shared" si="2"/>
        <v>0</v>
      </c>
      <c r="H9" s="37" t="e">
        <f t="shared" si="2"/>
        <v>#N/A</v>
      </c>
      <c r="I9" s="37">
        <f t="shared" si="2"/>
        <v>0</v>
      </c>
      <c r="J9" s="37" t="e">
        <f t="shared" si="2"/>
        <v>#N/A</v>
      </c>
      <c r="K9" s="37" t="e">
        <f t="shared" si="2"/>
        <v>#N/A</v>
      </c>
      <c r="L9" s="37" t="e">
        <f t="shared" si="2"/>
        <v>#N/A</v>
      </c>
      <c r="M9" s="37">
        <f>VLOOKUP($A9&amp;M$3,小学校,2,FALSE)</f>
        <v>0</v>
      </c>
    </row>
    <row r="10" spans="1:13">
      <c r="A10" t="s">
        <v>50</v>
      </c>
      <c r="B10" s="37">
        <f t="shared" ref="B10:L10" si="3">VLOOKUP($A10&amp;B$3,中学校,2,FALSE)</f>
        <v>0</v>
      </c>
      <c r="C10" s="37">
        <f t="shared" si="3"/>
        <v>0</v>
      </c>
      <c r="D10" s="37">
        <f t="shared" si="3"/>
        <v>0</v>
      </c>
      <c r="E10" s="37">
        <f t="shared" si="3"/>
        <v>0</v>
      </c>
      <c r="F10" s="37">
        <f t="shared" si="3"/>
        <v>0</v>
      </c>
      <c r="G10" s="37"/>
      <c r="H10" s="37" t="e">
        <f t="shared" si="3"/>
        <v>#N/A</v>
      </c>
      <c r="I10" s="37">
        <f t="shared" si="3"/>
        <v>0</v>
      </c>
      <c r="J10" s="37" t="e">
        <f t="shared" si="3"/>
        <v>#N/A</v>
      </c>
      <c r="K10" s="37" t="e">
        <f t="shared" si="3"/>
        <v>#N/A</v>
      </c>
      <c r="L10" s="37" t="e">
        <f t="shared" si="3"/>
        <v>#N/A</v>
      </c>
      <c r="M10" s="37"/>
    </row>
    <row r="11" spans="1:13">
      <c r="A11" t="s">
        <v>51</v>
      </c>
      <c r="B11" s="37">
        <f>VLOOKUP($A11&amp;B$3,中学校,2,FALSE)</f>
        <v>0</v>
      </c>
      <c r="C11" s="37">
        <f>VLOOKUP($A11&amp;C$3,中学校,2,FALSE)</f>
        <v>0</v>
      </c>
      <c r="D11" s="37"/>
      <c r="E11" s="37">
        <f t="shared" ref="E11:L12" si="4">VLOOKUP($A11&amp;E$3,中学校,2,FALSE)</f>
        <v>0</v>
      </c>
      <c r="F11" s="37">
        <f t="shared" si="4"/>
        <v>0</v>
      </c>
      <c r="G11" s="37"/>
      <c r="H11" s="37" t="e">
        <f t="shared" si="4"/>
        <v>#N/A</v>
      </c>
      <c r="I11" s="37">
        <f t="shared" si="4"/>
        <v>0</v>
      </c>
      <c r="J11" s="37" t="e">
        <f t="shared" si="4"/>
        <v>#N/A</v>
      </c>
      <c r="K11" s="37" t="e">
        <f t="shared" si="4"/>
        <v>#N/A</v>
      </c>
      <c r="L11" s="37" t="e">
        <f t="shared" si="4"/>
        <v>#N/A</v>
      </c>
      <c r="M11" s="37"/>
    </row>
    <row r="12" spans="1:13">
      <c r="A12" t="s">
        <v>52</v>
      </c>
      <c r="B12" s="37">
        <f>VLOOKUP($A12&amp;B$3,中学校,2,FALSE)</f>
        <v>0</v>
      </c>
      <c r="C12" s="37">
        <f>VLOOKUP($A12&amp;C$3,中学校,2,FALSE)</f>
        <v>0</v>
      </c>
      <c r="D12" s="37"/>
      <c r="E12" s="37">
        <f t="shared" si="4"/>
        <v>0</v>
      </c>
      <c r="F12" s="37">
        <f t="shared" si="4"/>
        <v>0</v>
      </c>
      <c r="G12" s="37">
        <f t="shared" si="4"/>
        <v>0</v>
      </c>
      <c r="H12" s="37" t="e">
        <f t="shared" si="4"/>
        <v>#N/A</v>
      </c>
      <c r="I12" s="37">
        <f t="shared" si="4"/>
        <v>0</v>
      </c>
      <c r="J12" s="37" t="e">
        <f t="shared" si="4"/>
        <v>#N/A</v>
      </c>
      <c r="K12" s="37" t="e">
        <f t="shared" si="4"/>
        <v>#N/A</v>
      </c>
      <c r="L12" s="37" t="e">
        <f t="shared" si="4"/>
        <v>#N/A</v>
      </c>
      <c r="M12" s="37">
        <f>VLOOKUP($A12&amp;M$3,中学校,2,FALSE)</f>
        <v>0</v>
      </c>
    </row>
    <row r="18" spans="10:10">
      <c r="J18" s="17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注意事項</vt:lpstr>
      <vt:lpstr>小学生用</vt:lpstr>
      <vt:lpstr>中学生用</vt:lpstr>
      <vt:lpstr>集計シート</vt:lpstr>
      <vt:lpstr>小学生用!Print_Area</vt:lpstr>
      <vt:lpstr>中学生用!Print_Area</vt:lpstr>
      <vt:lpstr>小学校</vt:lpstr>
      <vt:lpstr>中学校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0128</dc:creator>
  <cp:lastModifiedBy>田名網　亜矢</cp:lastModifiedBy>
  <cp:lastPrinted>2024-12-12T04:25:58Z</cp:lastPrinted>
  <dcterms:created xsi:type="dcterms:W3CDTF">2011-07-28T01:14:39Z</dcterms:created>
  <dcterms:modified xsi:type="dcterms:W3CDTF">2024-12-12T04:26:16Z</dcterms:modified>
</cp:coreProperties>
</file>