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futaba-lg-file1.futaba.lg.local\教育総務課\【014】被災児童生徒等就学支援事業\就学援助費\7_就学援助費\R8.01 調査\"/>
    </mc:Choice>
  </mc:AlternateContent>
  <xr:revisionPtr revIDLastSave="0" documentId="13_ncr:1_{5C650627-A1A6-4DEF-8BA7-533DB70AE27E}" xr6:coauthVersionLast="45" xr6:coauthVersionMax="45" xr10:uidLastSave="{00000000-0000-0000-0000-000000000000}"/>
  <bookViews>
    <workbookView xWindow="-120" yWindow="-120" windowWidth="20730" windowHeight="11160" activeTab="2" xr2:uid="{00000000-000D-0000-FFFF-FFFF00000000}"/>
  </bookViews>
  <sheets>
    <sheet name="注意事項" sheetId="5" r:id="rId1"/>
    <sheet name="注意事項 (7年度から)" sheetId="7" r:id="rId2"/>
    <sheet name="小学生用" sheetId="1" r:id="rId3"/>
    <sheet name="中学生用" sheetId="4" r:id="rId4"/>
    <sheet name="集計シート" sheetId="6" state="hidden" r:id="rId5"/>
  </sheets>
  <definedNames>
    <definedName name="_xlnm.Print_Area" localSheetId="2">小学生用!$A$1:$D$45</definedName>
    <definedName name="_xlnm.Print_Area" localSheetId="3">中学生用!$A$1:$D$31</definedName>
    <definedName name="小学校">小学生用!$G$7:$H$44</definedName>
    <definedName name="中学校">中学生用!$G$7:$H$30</definedName>
  </definedNames>
  <calcPr calcId="191029"/>
</workbook>
</file>

<file path=xl/calcChain.xml><?xml version="1.0" encoding="utf-8"?>
<calcChain xmlns="http://schemas.openxmlformats.org/spreadsheetml/2006/main">
  <c r="B12" i="6" l="1"/>
  <c r="B11" i="6"/>
  <c r="B2" i="6"/>
  <c r="G8" i="4"/>
  <c r="H8" i="4"/>
  <c r="G9" i="4"/>
  <c r="H9" i="4"/>
  <c r="G10" i="4"/>
  <c r="C11" i="6" s="1"/>
  <c r="H10" i="4"/>
  <c r="G11" i="4"/>
  <c r="H11" i="4"/>
  <c r="G12" i="4"/>
  <c r="H12" i="4"/>
  <c r="G13" i="4"/>
  <c r="H13" i="4"/>
  <c r="G14" i="4"/>
  <c r="H14" i="4"/>
  <c r="G15" i="4"/>
  <c r="H15" i="4"/>
  <c r="G16" i="4"/>
  <c r="H16" i="4"/>
  <c r="G17" i="4"/>
  <c r="H17" i="4"/>
  <c r="G18" i="4"/>
  <c r="H18" i="4"/>
  <c r="H19" i="4"/>
  <c r="H20" i="4"/>
  <c r="H21" i="4"/>
  <c r="H22" i="4"/>
  <c r="G23" i="4"/>
  <c r="H23" i="4"/>
  <c r="H24" i="4"/>
  <c r="H25" i="4"/>
  <c r="H26" i="4"/>
  <c r="G27" i="4"/>
  <c r="H27" i="4"/>
  <c r="G28" i="4"/>
  <c r="H28" i="4"/>
  <c r="G29" i="4"/>
  <c r="H29" i="4"/>
  <c r="G30" i="4"/>
  <c r="H30" i="4"/>
  <c r="H7" i="4"/>
  <c r="G7" i="4"/>
  <c r="F12" i="6" s="1"/>
  <c r="E26" i="4"/>
  <c r="G26" i="4" s="1"/>
  <c r="E25" i="4"/>
  <c r="G25" i="4" s="1"/>
  <c r="E24" i="4"/>
  <c r="G24" i="4" s="1"/>
  <c r="E20" i="4"/>
  <c r="G20" i="4" s="1"/>
  <c r="E21" i="4"/>
  <c r="G21" i="4" s="1"/>
  <c r="E22" i="4"/>
  <c r="G22" i="4" s="1"/>
  <c r="G19" i="4"/>
  <c r="B5" i="6"/>
  <c r="B6" i="6"/>
  <c r="B1" i="6"/>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7" i="1"/>
  <c r="B4" i="6" s="1"/>
  <c r="G34" i="1"/>
  <c r="G37" i="1"/>
  <c r="G38" i="1"/>
  <c r="G39" i="1"/>
  <c r="G40" i="1"/>
  <c r="G41" i="1"/>
  <c r="G42" i="1"/>
  <c r="G43" i="1"/>
  <c r="G44" i="1"/>
  <c r="G25" i="1"/>
  <c r="G26" i="1"/>
  <c r="G27" i="1"/>
  <c r="G28" i="1"/>
  <c r="G29" i="1"/>
  <c r="G30" i="1"/>
  <c r="G19" i="1"/>
  <c r="G20" i="1"/>
  <c r="G21" i="1"/>
  <c r="G22" i="1"/>
  <c r="G23" i="1"/>
  <c r="G24" i="1"/>
  <c r="G14" i="1"/>
  <c r="G15" i="1"/>
  <c r="G16" i="1"/>
  <c r="G17" i="1"/>
  <c r="G18" i="1"/>
  <c r="G13" i="1"/>
  <c r="G8" i="1"/>
  <c r="G9" i="1"/>
  <c r="B7" i="6" s="1"/>
  <c r="G10" i="1"/>
  <c r="C7" i="6" s="1"/>
  <c r="G11" i="1"/>
  <c r="C8" i="6" s="1"/>
  <c r="G12" i="1"/>
  <c r="G7" i="1"/>
  <c r="E6" i="6" s="1"/>
  <c r="E33" i="1"/>
  <c r="G33" i="1" s="1"/>
  <c r="E32" i="1"/>
  <c r="G32" i="1" s="1"/>
  <c r="E37" i="1"/>
  <c r="E36" i="1"/>
  <c r="G36" i="1" s="1"/>
  <c r="G31" i="1"/>
  <c r="E35" i="1"/>
  <c r="G35" i="1" s="1"/>
  <c r="E11" i="6" l="1"/>
  <c r="C6" i="6"/>
  <c r="B8" i="6"/>
  <c r="F9" i="6"/>
  <c r="F7" i="6"/>
  <c r="F5" i="6"/>
  <c r="E9" i="6"/>
  <c r="E7" i="6"/>
  <c r="E5" i="6"/>
  <c r="F11" i="6"/>
  <c r="E4" i="6"/>
  <c r="C5" i="6"/>
  <c r="C12" i="6"/>
  <c r="C4" i="6"/>
  <c r="C9" i="6"/>
  <c r="B9" i="6"/>
  <c r="F8" i="6"/>
  <c r="F6" i="6"/>
  <c r="B10" i="6"/>
  <c r="E12" i="6"/>
  <c r="F4" i="6"/>
  <c r="E8" i="6"/>
  <c r="I12" i="6"/>
  <c r="M12" i="6"/>
  <c r="L12" i="6"/>
  <c r="K12" i="6"/>
  <c r="I11" i="6"/>
  <c r="K11" i="6"/>
  <c r="J12" i="6"/>
  <c r="L11" i="6"/>
  <c r="H12" i="6"/>
  <c r="G12" i="6"/>
  <c r="J11" i="6"/>
  <c r="H10" i="6"/>
  <c r="H11" i="6"/>
  <c r="K10" i="6"/>
  <c r="J10" i="6"/>
  <c r="D10" i="6"/>
  <c r="I10" i="6"/>
  <c r="F10" i="6"/>
  <c r="E10" i="6"/>
  <c r="L10" i="6"/>
  <c r="C10" i="6"/>
  <c r="K5" i="6"/>
  <c r="L5" i="6"/>
  <c r="H6" i="6"/>
  <c r="L7" i="6"/>
  <c r="H8" i="6"/>
  <c r="L9" i="6"/>
  <c r="D4" i="6"/>
  <c r="H9" i="6"/>
  <c r="I8" i="6"/>
  <c r="H4" i="6"/>
  <c r="M9" i="6"/>
  <c r="J4" i="6"/>
  <c r="K4" i="6"/>
  <c r="H7" i="6"/>
  <c r="J9" i="6"/>
  <c r="I5" i="6"/>
  <c r="J6" i="6"/>
  <c r="I7" i="6"/>
  <c r="J8" i="6"/>
  <c r="I9" i="6"/>
  <c r="G9" i="6"/>
  <c r="L6" i="6"/>
  <c r="K6" i="6"/>
  <c r="K8" i="6"/>
  <c r="L4" i="6"/>
  <c r="L8" i="6"/>
  <c r="K7" i="6"/>
  <c r="H5" i="6"/>
  <c r="I4" i="6"/>
  <c r="J5" i="6"/>
  <c r="I6" i="6"/>
  <c r="J7" i="6"/>
  <c r="K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吉津 雄一郎</author>
  </authors>
  <commentList>
    <comment ref="D3" authorId="0" shapeId="0" xr:uid="{6E107FFC-4C7E-4824-943D-29A216512A01}">
      <text>
        <r>
          <rPr>
            <sz val="9"/>
            <color indexed="81"/>
            <rFont val="MS P ゴシック"/>
            <family val="3"/>
            <charset val="128"/>
          </rPr>
          <t>***立*****学校
と記入してください。</t>
        </r>
      </text>
    </comment>
    <comment ref="D5" authorId="0" shapeId="0" xr:uid="{DB80246F-82E5-459E-A758-E1DEA1744640}">
      <text>
        <r>
          <rPr>
            <sz val="9"/>
            <color indexed="81"/>
            <rFont val="MS P ゴシック"/>
            <family val="3"/>
            <charset val="128"/>
          </rPr>
          <t xml:space="preserve">市外局番よりご入力お願いします。
</t>
        </r>
      </text>
    </comment>
    <comment ref="B32" authorId="0" shapeId="0" xr:uid="{63D888B6-643D-482D-B232-EB9B84381FC8}">
      <text>
        <r>
          <rPr>
            <sz val="9"/>
            <color indexed="81"/>
            <rFont val="MS P ゴシック"/>
            <family val="3"/>
            <charset val="128"/>
          </rPr>
          <t xml:space="preserve">学年記入(半角英数字のみ)
</t>
        </r>
      </text>
    </comment>
    <comment ref="B33" authorId="0" shapeId="0" xr:uid="{306F7E52-1BB0-4024-8405-5524FE8E7628}">
      <text>
        <r>
          <rPr>
            <sz val="9"/>
            <color indexed="81"/>
            <rFont val="MS P ゴシック"/>
            <family val="3"/>
            <charset val="128"/>
          </rPr>
          <t xml:space="preserve">学年記入(半角英数字のみ)
</t>
        </r>
      </text>
    </comment>
    <comment ref="B35" authorId="0" shapeId="0" xr:uid="{B0284E95-B03C-4E51-BB5D-C1B94C2BA6B6}">
      <text>
        <r>
          <rPr>
            <sz val="9"/>
            <color indexed="81"/>
            <rFont val="MS P ゴシック"/>
            <family val="3"/>
            <charset val="128"/>
          </rPr>
          <t xml:space="preserve">学年記入(半角英数字のみ)
</t>
        </r>
      </text>
    </comment>
    <comment ref="B36" authorId="0" shapeId="0" xr:uid="{2B64EA0A-6108-4681-87C1-813BF577E327}">
      <text>
        <r>
          <rPr>
            <sz val="9"/>
            <color indexed="81"/>
            <rFont val="MS P ゴシック"/>
            <family val="3"/>
            <charset val="128"/>
          </rPr>
          <t xml:space="preserve">学年記入(半角英数字のみ)
</t>
        </r>
      </text>
    </comment>
    <comment ref="B37" authorId="0" shapeId="0" xr:uid="{495C7C12-5C4E-4489-BAC8-E66820095AB1}">
      <text>
        <r>
          <rPr>
            <sz val="9"/>
            <color indexed="81"/>
            <rFont val="MS P ゴシック"/>
            <family val="3"/>
            <charset val="128"/>
          </rPr>
          <t xml:space="preserve">学年記入(半角英数字のみ)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吉津 雄一郎</author>
  </authors>
  <commentList>
    <comment ref="D3" authorId="0" shapeId="0" xr:uid="{C0469000-ED3A-48BF-89BC-4BDA527FBF42}">
      <text>
        <r>
          <rPr>
            <sz val="9"/>
            <color indexed="81"/>
            <rFont val="MS P ゴシック"/>
            <family val="3"/>
            <charset val="128"/>
          </rPr>
          <t>***立*****学校
と記入してください。</t>
        </r>
      </text>
    </comment>
    <comment ref="D5" authorId="0" shapeId="0" xr:uid="{7A2456DB-7A82-4837-BCFE-C114EA03E74E}">
      <text>
        <r>
          <rPr>
            <sz val="9"/>
            <color indexed="81"/>
            <rFont val="MS P ゴシック"/>
            <family val="3"/>
            <charset val="128"/>
          </rPr>
          <t xml:space="preserve">市外局番よりご入力お願いします。
</t>
        </r>
      </text>
    </comment>
    <comment ref="B20" authorId="0" shapeId="0" xr:uid="{F2B15972-7B1F-48B5-AED1-F021211CC4B2}">
      <text>
        <r>
          <rPr>
            <sz val="9"/>
            <color indexed="81"/>
            <rFont val="MS P ゴシック"/>
            <family val="3"/>
            <charset val="128"/>
          </rPr>
          <t xml:space="preserve">学年記入(半角英数字のみ)
</t>
        </r>
      </text>
    </comment>
    <comment ref="B21" authorId="0" shapeId="0" xr:uid="{61EC448F-9A23-4C51-94AE-3F8B47251A9E}">
      <text>
        <r>
          <rPr>
            <sz val="9"/>
            <color indexed="81"/>
            <rFont val="MS P ゴシック"/>
            <family val="3"/>
            <charset val="128"/>
          </rPr>
          <t xml:space="preserve">学年記入(半角英数字のみ)
</t>
        </r>
      </text>
    </comment>
    <comment ref="B22" authorId="0" shapeId="0" xr:uid="{02608828-B782-4DC8-873B-5030269B117A}">
      <text>
        <r>
          <rPr>
            <sz val="9"/>
            <color indexed="81"/>
            <rFont val="MS P ゴシック"/>
            <family val="3"/>
            <charset val="128"/>
          </rPr>
          <t xml:space="preserve">学年記入(半角英数字のみ)
</t>
        </r>
      </text>
    </comment>
    <comment ref="B24" authorId="0" shapeId="0" xr:uid="{8E785D4D-EA55-4445-A03E-D1130BBA435A}">
      <text>
        <r>
          <rPr>
            <sz val="9"/>
            <color indexed="81"/>
            <rFont val="MS P ゴシック"/>
            <family val="3"/>
            <charset val="128"/>
          </rPr>
          <t xml:space="preserve">学年記入(半角英数字のみ)
</t>
        </r>
      </text>
    </comment>
    <comment ref="B25" authorId="0" shapeId="0" xr:uid="{E31BF6CB-C07C-48DD-8C79-9604F98F18FC}">
      <text>
        <r>
          <rPr>
            <sz val="9"/>
            <color indexed="81"/>
            <rFont val="MS P ゴシック"/>
            <family val="3"/>
            <charset val="128"/>
          </rPr>
          <t xml:space="preserve">学年記入(半角英数字のみ)
</t>
        </r>
      </text>
    </comment>
    <comment ref="B26" authorId="0" shapeId="0" xr:uid="{71E3C149-75CB-464B-8AED-DCD45982C842}">
      <text>
        <r>
          <rPr>
            <sz val="9"/>
            <color indexed="81"/>
            <rFont val="MS P ゴシック"/>
            <family val="3"/>
            <charset val="128"/>
          </rPr>
          <t xml:space="preserve">学年記入(半角英数字のみ)
</t>
        </r>
      </text>
    </comment>
  </commentList>
</comments>
</file>

<file path=xl/sharedStrings.xml><?xml version="1.0" encoding="utf-8"?>
<sst xmlns="http://schemas.openxmlformats.org/spreadsheetml/2006/main" count="255" uniqueCount="85">
  <si>
    <t>別紙１</t>
    <rPh sb="0" eb="2">
      <t>ベッシ</t>
    </rPh>
    <phoneticPr fontId="1"/>
  </si>
  <si>
    <t>対象学年</t>
    <rPh sb="0" eb="2">
      <t>タイショウ</t>
    </rPh>
    <rPh sb="2" eb="4">
      <t>ガクネン</t>
    </rPh>
    <phoneticPr fontId="1"/>
  </si>
  <si>
    <t>項　　　目</t>
    <rPh sb="0" eb="1">
      <t>コウ</t>
    </rPh>
    <rPh sb="4" eb="5">
      <t>メ</t>
    </rPh>
    <phoneticPr fontId="1"/>
  </si>
  <si>
    <t>金　額（円）</t>
    <rPh sb="0" eb="1">
      <t>キン</t>
    </rPh>
    <rPh sb="2" eb="3">
      <t>ガク</t>
    </rPh>
    <rPh sb="4" eb="5">
      <t>エン</t>
    </rPh>
    <phoneticPr fontId="1"/>
  </si>
  <si>
    <t>備　　　考</t>
    <rPh sb="0" eb="1">
      <t>ソナエ</t>
    </rPh>
    <rPh sb="4" eb="5">
      <t>コウ</t>
    </rPh>
    <phoneticPr fontId="1"/>
  </si>
  <si>
    <t>１学年</t>
    <rPh sb="1" eb="3">
      <t>ガクネン</t>
    </rPh>
    <phoneticPr fontId="1"/>
  </si>
  <si>
    <t>２学年</t>
    <rPh sb="1" eb="3">
      <t>ガクネン</t>
    </rPh>
    <phoneticPr fontId="1"/>
  </si>
  <si>
    <t>３学年</t>
    <rPh sb="1" eb="3">
      <t>ガクネン</t>
    </rPh>
    <phoneticPr fontId="1"/>
  </si>
  <si>
    <t>４学年</t>
    <rPh sb="1" eb="3">
      <t>ガクネン</t>
    </rPh>
    <phoneticPr fontId="1"/>
  </si>
  <si>
    <t>５学年</t>
    <rPh sb="1" eb="3">
      <t>ガクネン</t>
    </rPh>
    <phoneticPr fontId="1"/>
  </si>
  <si>
    <t>６学年</t>
    <rPh sb="1" eb="3">
      <t>ガクネン</t>
    </rPh>
    <phoneticPr fontId="1"/>
  </si>
  <si>
    <t>修学旅行費</t>
    <rPh sb="0" eb="2">
      <t>シュウガク</t>
    </rPh>
    <rPh sb="2" eb="4">
      <t>リョコウ</t>
    </rPh>
    <rPh sb="4" eb="5">
      <t>ヒ</t>
    </rPh>
    <phoneticPr fontId="1"/>
  </si>
  <si>
    <t>記入者名</t>
    <rPh sb="0" eb="2">
      <t>キニュウ</t>
    </rPh>
    <rPh sb="2" eb="3">
      <t>シャ</t>
    </rPh>
    <rPh sb="3" eb="4">
      <t>メイ</t>
    </rPh>
    <phoneticPr fontId="1"/>
  </si>
  <si>
    <t>学 校 名</t>
    <rPh sb="0" eb="1">
      <t>ガク</t>
    </rPh>
    <rPh sb="2" eb="3">
      <t>コウ</t>
    </rPh>
    <rPh sb="4" eb="5">
      <t>メイ</t>
    </rPh>
    <phoneticPr fontId="1"/>
  </si>
  <si>
    <t>【小学校用】</t>
    <rPh sb="3" eb="4">
      <t>コウ</t>
    </rPh>
    <phoneticPr fontId="1"/>
  </si>
  <si>
    <t>クラブ活動費</t>
    <rPh sb="3" eb="5">
      <t>カツドウ</t>
    </rPh>
    <rPh sb="5" eb="6">
      <t>ヒ</t>
    </rPh>
    <phoneticPr fontId="1"/>
  </si>
  <si>
    <t>生徒会費</t>
    <rPh sb="0" eb="2">
      <t>セイト</t>
    </rPh>
    <rPh sb="2" eb="4">
      <t>カイヒ</t>
    </rPh>
    <phoneticPr fontId="1"/>
  </si>
  <si>
    <t>ＰＴＡ会費</t>
    <rPh sb="3" eb="5">
      <t>カイヒ</t>
    </rPh>
    <phoneticPr fontId="1"/>
  </si>
  <si>
    <r>
      <t xml:space="preserve">通学用品費
</t>
    </r>
    <r>
      <rPr>
        <sz val="10"/>
        <rFont val="ＭＳ 明朝"/>
        <family val="1"/>
        <charset val="128"/>
      </rPr>
      <t>（通学用靴、傘等）</t>
    </r>
    <rPh sb="0" eb="2">
      <t>ツウガク</t>
    </rPh>
    <rPh sb="2" eb="4">
      <t>ヨウヒン</t>
    </rPh>
    <rPh sb="4" eb="5">
      <t>ヒ</t>
    </rPh>
    <rPh sb="7" eb="10">
      <t>ツウガクヨウ</t>
    </rPh>
    <rPh sb="10" eb="11">
      <t>クツ</t>
    </rPh>
    <rPh sb="12" eb="13">
      <t>カサ</t>
    </rPh>
    <rPh sb="13" eb="14">
      <t>トウ</t>
    </rPh>
    <phoneticPr fontId="1"/>
  </si>
  <si>
    <t>※購入物品名を記入</t>
    <rPh sb="1" eb="3">
      <t>コウニュウ</t>
    </rPh>
    <rPh sb="3" eb="5">
      <t>ブッピン</t>
    </rPh>
    <rPh sb="5" eb="6">
      <t>ナ</t>
    </rPh>
    <rPh sb="7" eb="9">
      <t>キニュウ</t>
    </rPh>
    <phoneticPr fontId="1"/>
  </si>
  <si>
    <t>※クラブ名記入</t>
    <rPh sb="4" eb="5">
      <t>ナ</t>
    </rPh>
    <phoneticPr fontId="1"/>
  </si>
  <si>
    <t>【中学校用】</t>
    <rPh sb="1" eb="2">
      <t>チュウ</t>
    </rPh>
    <rPh sb="3" eb="4">
      <t>コウ</t>
    </rPh>
    <phoneticPr fontId="1"/>
  </si>
  <si>
    <r>
      <t xml:space="preserve">学用品費
</t>
    </r>
    <r>
      <rPr>
        <sz val="10"/>
        <rFont val="ＭＳ 明朝"/>
        <family val="1"/>
        <charset val="128"/>
      </rPr>
      <t>（教材費、副読本、習字・絵画・裁縫・リコーダー等）</t>
    </r>
    <rPh sb="0" eb="3">
      <t>ガクヨウヒン</t>
    </rPh>
    <rPh sb="3" eb="4">
      <t>ヒ</t>
    </rPh>
    <rPh sb="6" eb="9">
      <t>キョウザイヒ</t>
    </rPh>
    <rPh sb="10" eb="13">
      <t>フクドクホン</t>
    </rPh>
    <rPh sb="14" eb="16">
      <t>シュウジ</t>
    </rPh>
    <rPh sb="17" eb="19">
      <t>カイガ</t>
    </rPh>
    <rPh sb="20" eb="22">
      <t>サイホウ</t>
    </rPh>
    <rPh sb="28" eb="29">
      <t>トウ</t>
    </rPh>
    <phoneticPr fontId="1"/>
  </si>
  <si>
    <r>
      <t xml:space="preserve">学用品費
</t>
    </r>
    <r>
      <rPr>
        <sz val="10"/>
        <rFont val="ＭＳ 明朝"/>
        <family val="1"/>
        <charset val="128"/>
      </rPr>
      <t>（教材費、副読本等）</t>
    </r>
    <rPh sb="0" eb="3">
      <t>ガクヨウヒン</t>
    </rPh>
    <rPh sb="3" eb="4">
      <t>ヒ</t>
    </rPh>
    <rPh sb="6" eb="9">
      <t>キョウザイヒ</t>
    </rPh>
    <rPh sb="10" eb="13">
      <t>フクドクホン</t>
    </rPh>
    <rPh sb="13" eb="14">
      <t>トウ</t>
    </rPh>
    <phoneticPr fontId="1"/>
  </si>
  <si>
    <t>学校給食費</t>
    <rPh sb="0" eb="2">
      <t>ガッコウ</t>
    </rPh>
    <rPh sb="2" eb="5">
      <t>キュウショクヒ</t>
    </rPh>
    <phoneticPr fontId="1"/>
  </si>
  <si>
    <t>学校給食費</t>
    <rPh sb="0" eb="2">
      <t>ガッコウ</t>
    </rPh>
    <rPh sb="2" eb="4">
      <t>キュウショク</t>
    </rPh>
    <rPh sb="4" eb="5">
      <t>ヒ</t>
    </rPh>
    <phoneticPr fontId="1"/>
  </si>
  <si>
    <t>新入学児童学用品費</t>
    <rPh sb="0" eb="3">
      <t>シンニュウガク</t>
    </rPh>
    <rPh sb="3" eb="5">
      <t>ジドウ</t>
    </rPh>
    <rPh sb="5" eb="8">
      <t>ガクヨウヒン</t>
    </rPh>
    <rPh sb="8" eb="9">
      <t>ヒ</t>
    </rPh>
    <phoneticPr fontId="1"/>
  </si>
  <si>
    <t>電話番号</t>
    <rPh sb="0" eb="2">
      <t>デンワ</t>
    </rPh>
    <rPh sb="2" eb="4">
      <t>バンゴウ</t>
    </rPh>
    <phoneticPr fontId="1"/>
  </si>
  <si>
    <t>卒業アルバム代</t>
    <rPh sb="0" eb="2">
      <t>ソツギョウ</t>
    </rPh>
    <rPh sb="6" eb="7">
      <t>ダイ</t>
    </rPh>
    <phoneticPr fontId="1"/>
  </si>
  <si>
    <r>
      <t xml:space="preserve">体育実技用具費
</t>
    </r>
    <r>
      <rPr>
        <sz val="10"/>
        <rFont val="ＭＳ 明朝"/>
        <family val="1"/>
        <charset val="128"/>
      </rPr>
      <t>（スキー用具等）</t>
    </r>
    <rPh sb="0" eb="2">
      <t>タイイク</t>
    </rPh>
    <rPh sb="2" eb="4">
      <t>ジツギ</t>
    </rPh>
    <rPh sb="4" eb="6">
      <t>ヨウグ</t>
    </rPh>
    <rPh sb="6" eb="7">
      <t>ヒ</t>
    </rPh>
    <rPh sb="12" eb="14">
      <t>ヨウグ</t>
    </rPh>
    <rPh sb="14" eb="15">
      <t>ナド</t>
    </rPh>
    <phoneticPr fontId="1"/>
  </si>
  <si>
    <t>４．項目の内容については、別紙「被災児童生徒就学援助事業項目説明書」を参照ください。</t>
    <rPh sb="2" eb="4">
      <t>コウモク</t>
    </rPh>
    <rPh sb="5" eb="7">
      <t>ナイヨウ</t>
    </rPh>
    <rPh sb="13" eb="15">
      <t>ベッシ</t>
    </rPh>
    <rPh sb="16" eb="18">
      <t>ヒサイ</t>
    </rPh>
    <rPh sb="18" eb="20">
      <t>ジドウ</t>
    </rPh>
    <rPh sb="20" eb="22">
      <t>セイト</t>
    </rPh>
    <rPh sb="22" eb="24">
      <t>シュウガク</t>
    </rPh>
    <rPh sb="24" eb="26">
      <t>エンジョ</t>
    </rPh>
    <rPh sb="26" eb="28">
      <t>ジギョウ</t>
    </rPh>
    <rPh sb="28" eb="30">
      <t>コウモク</t>
    </rPh>
    <rPh sb="30" eb="33">
      <t>セツメイショ</t>
    </rPh>
    <rPh sb="35" eb="37">
      <t>サンショウ</t>
    </rPh>
    <phoneticPr fontId="1"/>
  </si>
  <si>
    <t>５．校外活動費、修学旅行の実施日を備考欄に記入してください。</t>
    <rPh sb="2" eb="4">
      <t>コウガイ</t>
    </rPh>
    <rPh sb="4" eb="6">
      <t>カツドウ</t>
    </rPh>
    <rPh sb="6" eb="7">
      <t>ヒ</t>
    </rPh>
    <rPh sb="8" eb="10">
      <t>シュウガク</t>
    </rPh>
    <rPh sb="10" eb="12">
      <t>リョコウ</t>
    </rPh>
    <rPh sb="13" eb="16">
      <t>ジッシビ</t>
    </rPh>
    <rPh sb="17" eb="19">
      <t>ビコウ</t>
    </rPh>
    <rPh sb="19" eb="20">
      <t>ラン</t>
    </rPh>
    <rPh sb="21" eb="23">
      <t>キニュウ</t>
    </rPh>
    <phoneticPr fontId="1"/>
  </si>
  <si>
    <r>
      <t xml:space="preserve">体育実技用具費
</t>
    </r>
    <r>
      <rPr>
        <sz val="10"/>
        <rFont val="ＭＳ 明朝"/>
        <family val="1"/>
        <charset val="128"/>
      </rPr>
      <t>（柔道、剣道、スキー用具等）</t>
    </r>
    <rPh sb="0" eb="2">
      <t>タイイク</t>
    </rPh>
    <rPh sb="2" eb="4">
      <t>ジツギ</t>
    </rPh>
    <rPh sb="4" eb="6">
      <t>ヨウグ</t>
    </rPh>
    <rPh sb="6" eb="7">
      <t>ヒ</t>
    </rPh>
    <rPh sb="9" eb="11">
      <t>ジュウドウ</t>
    </rPh>
    <rPh sb="12" eb="14">
      <t>ケンドウ</t>
    </rPh>
    <rPh sb="18" eb="20">
      <t>ヨウグ</t>
    </rPh>
    <rPh sb="20" eb="21">
      <t>トウ</t>
    </rPh>
    <phoneticPr fontId="1"/>
  </si>
  <si>
    <r>
      <t xml:space="preserve">校外活動費
</t>
    </r>
    <r>
      <rPr>
        <sz val="10"/>
        <rFont val="ＭＳ 明朝"/>
        <family val="1"/>
        <charset val="128"/>
      </rPr>
      <t>（宿泊を伴わないもの）</t>
    </r>
    <rPh sb="0" eb="2">
      <t>コウガイ</t>
    </rPh>
    <rPh sb="2" eb="4">
      <t>カツドウ</t>
    </rPh>
    <rPh sb="4" eb="5">
      <t>ヒ</t>
    </rPh>
    <rPh sb="7" eb="9">
      <t>シュクハク</t>
    </rPh>
    <rPh sb="10" eb="11">
      <t>トモナ</t>
    </rPh>
    <phoneticPr fontId="1"/>
  </si>
  <si>
    <r>
      <t xml:space="preserve">校外活動費
</t>
    </r>
    <r>
      <rPr>
        <sz val="10"/>
        <rFont val="ＭＳ 明朝"/>
        <family val="1"/>
        <charset val="128"/>
      </rPr>
      <t>（宿泊を伴うもの）</t>
    </r>
    <rPh sb="10" eb="11">
      <t>トモナ</t>
    </rPh>
    <phoneticPr fontId="1"/>
  </si>
  <si>
    <t>校外活動費
（宿泊を伴わないもの）</t>
    <rPh sb="0" eb="2">
      <t>コウガイ</t>
    </rPh>
    <rPh sb="2" eb="4">
      <t>カツドウ</t>
    </rPh>
    <rPh sb="4" eb="5">
      <t>ヒ</t>
    </rPh>
    <rPh sb="7" eb="9">
      <t>シュクハク</t>
    </rPh>
    <rPh sb="10" eb="11">
      <t>トモナ</t>
    </rPh>
    <phoneticPr fontId="1"/>
  </si>
  <si>
    <t>校外活動費
（宿泊を伴うもの）</t>
    <phoneticPr fontId="1"/>
  </si>
  <si>
    <t>１．各項目の金額は、保護者が実際に学校を経由し業者等に納めた金額です。</t>
    <phoneticPr fontId="1"/>
  </si>
  <si>
    <t>２．校外活動費（宿泊あり）の対象金額は、事業実施後の納入金額です。積立金は該当しません。</t>
    <rPh sb="2" eb="4">
      <t>コウガイ</t>
    </rPh>
    <rPh sb="4" eb="6">
      <t>カツドウ</t>
    </rPh>
    <rPh sb="6" eb="7">
      <t>ヒ</t>
    </rPh>
    <rPh sb="8" eb="10">
      <t>シュクハク</t>
    </rPh>
    <rPh sb="14" eb="16">
      <t>タイショウ</t>
    </rPh>
    <rPh sb="16" eb="18">
      <t>キンガク</t>
    </rPh>
    <rPh sb="20" eb="22">
      <t>ジギョウ</t>
    </rPh>
    <rPh sb="22" eb="25">
      <t>ジッシゴ</t>
    </rPh>
    <rPh sb="26" eb="28">
      <t>ノウニュウ</t>
    </rPh>
    <rPh sb="28" eb="30">
      <t>キンガク</t>
    </rPh>
    <rPh sb="33" eb="35">
      <t>ツミタテ</t>
    </rPh>
    <rPh sb="35" eb="36">
      <t>キン</t>
    </rPh>
    <rPh sb="37" eb="39">
      <t>ガイトウ</t>
    </rPh>
    <phoneticPr fontId="1"/>
  </si>
  <si>
    <t>３．修学旅行費の対象金額は、事業実施後の納入金額です。積立金は該当しません。</t>
    <rPh sb="2" eb="4">
      <t>シュウガク</t>
    </rPh>
    <rPh sb="4" eb="6">
      <t>リョコウ</t>
    </rPh>
    <rPh sb="6" eb="7">
      <t>ヒ</t>
    </rPh>
    <rPh sb="8" eb="10">
      <t>タイショウ</t>
    </rPh>
    <rPh sb="10" eb="12">
      <t>キンガク</t>
    </rPh>
    <phoneticPr fontId="1"/>
  </si>
  <si>
    <t>６．対象となる生徒が在籍してる箇所のみ記入してください。</t>
    <rPh sb="2" eb="4">
      <t>タイショウ</t>
    </rPh>
    <rPh sb="7" eb="9">
      <t>セイト</t>
    </rPh>
    <rPh sb="10" eb="12">
      <t>ザイセキ</t>
    </rPh>
    <rPh sb="15" eb="17">
      <t>カショ</t>
    </rPh>
    <rPh sb="19" eb="21">
      <t>キニュウ</t>
    </rPh>
    <phoneticPr fontId="1"/>
  </si>
  <si>
    <t>学用品費</t>
    <rPh sb="0" eb="3">
      <t>ガクヨウヒン</t>
    </rPh>
    <rPh sb="3" eb="4">
      <t>ヒ</t>
    </rPh>
    <phoneticPr fontId="1"/>
  </si>
  <si>
    <t>小学校</t>
    <rPh sb="0" eb="3">
      <t>ショウガッコウ</t>
    </rPh>
    <phoneticPr fontId="1"/>
  </si>
  <si>
    <t>中学校</t>
    <rPh sb="0" eb="3">
      <t>チュウガッコウ</t>
    </rPh>
    <phoneticPr fontId="1"/>
  </si>
  <si>
    <t>小1</t>
    <rPh sb="0" eb="2">
      <t>ショウイチ</t>
    </rPh>
    <phoneticPr fontId="1"/>
  </si>
  <si>
    <t>小2</t>
  </si>
  <si>
    <t>小3</t>
  </si>
  <si>
    <t>小4</t>
  </si>
  <si>
    <t>小5</t>
  </si>
  <si>
    <t>小6</t>
  </si>
  <si>
    <t>中1</t>
    <rPh sb="0" eb="1">
      <t>チュウ</t>
    </rPh>
    <phoneticPr fontId="1"/>
  </si>
  <si>
    <t>中2</t>
    <rPh sb="0" eb="1">
      <t>チュウ</t>
    </rPh>
    <phoneticPr fontId="1"/>
  </si>
  <si>
    <t>中3</t>
    <rPh sb="0" eb="1">
      <t>チュウ</t>
    </rPh>
    <phoneticPr fontId="1"/>
  </si>
  <si>
    <t>小1</t>
    <rPh sb="0" eb="2">
      <t>ショウイチ</t>
    </rPh>
    <phoneticPr fontId="1"/>
  </si>
  <si>
    <t>小1</t>
    <rPh sb="0" eb="1">
      <t>ショウ</t>
    </rPh>
    <phoneticPr fontId="1"/>
  </si>
  <si>
    <t>学用品費</t>
    <rPh sb="0" eb="4">
      <t>ガクヨウヒンヒ</t>
    </rPh>
    <phoneticPr fontId="1"/>
  </si>
  <si>
    <t>通学用品費</t>
    <rPh sb="0" eb="5">
      <t>ツウガクヨウヒンヒ</t>
    </rPh>
    <phoneticPr fontId="1"/>
  </si>
  <si>
    <t>校外活動費(泊なし)</t>
  </si>
  <si>
    <t>校外活動費(泊なし)</t>
    <rPh sb="0" eb="2">
      <t>コウガイ</t>
    </rPh>
    <rPh sb="2" eb="4">
      <t>カツドウ</t>
    </rPh>
    <rPh sb="4" eb="5">
      <t>ヒ</t>
    </rPh>
    <rPh sb="6" eb="7">
      <t>トマリ</t>
    </rPh>
    <phoneticPr fontId="1"/>
  </si>
  <si>
    <t>校外活動費(泊あり)</t>
  </si>
  <si>
    <t>校外活動費(泊あり)</t>
    <rPh sb="0" eb="2">
      <t>コウガイ</t>
    </rPh>
    <rPh sb="2" eb="4">
      <t>カツドウ</t>
    </rPh>
    <rPh sb="4" eb="5">
      <t>ヒ</t>
    </rPh>
    <rPh sb="6" eb="7">
      <t>トマリ</t>
    </rPh>
    <phoneticPr fontId="1"/>
  </si>
  <si>
    <t>体育実技用具費</t>
  </si>
  <si>
    <t>体育実技用具費</t>
    <rPh sb="0" eb="2">
      <t>タイイク</t>
    </rPh>
    <rPh sb="2" eb="4">
      <t>ジツギ</t>
    </rPh>
    <rPh sb="4" eb="6">
      <t>ヨウグ</t>
    </rPh>
    <rPh sb="6" eb="7">
      <t>ヒ</t>
    </rPh>
    <phoneticPr fontId="1"/>
  </si>
  <si>
    <t>新入学児童学用品費</t>
    <phoneticPr fontId="1"/>
  </si>
  <si>
    <t>学校給食費</t>
    <rPh sb="0" eb="5">
      <t>ガッコウキュウショクヒ</t>
    </rPh>
    <phoneticPr fontId="1"/>
  </si>
  <si>
    <t>通学用品費</t>
    <rPh sb="0" eb="2">
      <t>ツウガク</t>
    </rPh>
    <rPh sb="2" eb="3">
      <t>ヨウ</t>
    </rPh>
    <rPh sb="3" eb="4">
      <t>ヒン</t>
    </rPh>
    <rPh sb="4" eb="5">
      <t>ヒ</t>
    </rPh>
    <phoneticPr fontId="1"/>
  </si>
  <si>
    <t>体育実技用具費</t>
    <rPh sb="0" eb="2">
      <t>タイイク</t>
    </rPh>
    <rPh sb="2" eb="4">
      <t>ジツギ</t>
    </rPh>
    <rPh sb="4" eb="6">
      <t>ヨウグ</t>
    </rPh>
    <rPh sb="6" eb="7">
      <t>ヒ</t>
    </rPh>
    <phoneticPr fontId="1"/>
  </si>
  <si>
    <t>校外活動費(泊なし)</t>
    <phoneticPr fontId="1"/>
  </si>
  <si>
    <t>校外活動費(泊あり)</t>
    <phoneticPr fontId="1"/>
  </si>
  <si>
    <t>中1</t>
    <rPh sb="0" eb="1">
      <t>チュウ</t>
    </rPh>
    <phoneticPr fontId="1"/>
  </si>
  <si>
    <t>中2</t>
    <rPh sb="0" eb="1">
      <t>チュウ</t>
    </rPh>
    <phoneticPr fontId="1"/>
  </si>
  <si>
    <t>中3</t>
    <rPh sb="0" eb="1">
      <t>チュウ</t>
    </rPh>
    <phoneticPr fontId="1"/>
  </si>
  <si>
    <t>新入学生徒学用品費</t>
    <rPh sb="0" eb="3">
      <t>シンニュウガク</t>
    </rPh>
    <rPh sb="3" eb="5">
      <t>セイト</t>
    </rPh>
    <rPh sb="5" eb="8">
      <t>ガクヨウヒン</t>
    </rPh>
    <rPh sb="8" eb="9">
      <t>ヒ</t>
    </rPh>
    <phoneticPr fontId="1"/>
  </si>
  <si>
    <t>通学用品費</t>
    <rPh sb="0" eb="2">
      <t>ツウガク</t>
    </rPh>
    <rPh sb="2" eb="3">
      <t>ヨウ</t>
    </rPh>
    <rPh sb="3" eb="4">
      <t>ヒン</t>
    </rPh>
    <rPh sb="4" eb="5">
      <t>ヒ</t>
    </rPh>
    <phoneticPr fontId="1"/>
  </si>
  <si>
    <t>学校給食費</t>
    <phoneticPr fontId="1"/>
  </si>
  <si>
    <t>※シートは所定箇所(選択可能なセル)の入力のみ行い、書式等の変更はしないでください。</t>
    <rPh sb="5" eb="9">
      <t>ショテイカショ</t>
    </rPh>
    <rPh sb="10" eb="14">
      <t>センタクカノウ</t>
    </rPh>
    <rPh sb="19" eb="21">
      <t>ニュウリョク</t>
    </rPh>
    <rPh sb="23" eb="24">
      <t>オコナ</t>
    </rPh>
    <rPh sb="26" eb="29">
      <t>ショシキトウ</t>
    </rPh>
    <rPh sb="30" eb="32">
      <t>ヘンコウ</t>
    </rPh>
    <phoneticPr fontId="1"/>
  </si>
  <si>
    <t>７．この調査票は保護者もご覧になりますので、個人情報等にご留意ください。</t>
    <rPh sb="4" eb="7">
      <t>チョウサヒョウ</t>
    </rPh>
    <rPh sb="8" eb="11">
      <t>ホゴシャ</t>
    </rPh>
    <rPh sb="13" eb="14">
      <t>ラン</t>
    </rPh>
    <rPh sb="22" eb="26">
      <t>コジンジョウホウ</t>
    </rPh>
    <rPh sb="26" eb="27">
      <t>トウ</t>
    </rPh>
    <rPh sb="29" eb="31">
      <t>リュウイ</t>
    </rPh>
    <phoneticPr fontId="1"/>
  </si>
  <si>
    <t>【記入にあたっての注意事項】</t>
    <rPh sb="1" eb="3">
      <t>キニュウ</t>
    </rPh>
    <rPh sb="9" eb="11">
      <t>チュウイ</t>
    </rPh>
    <rPh sb="11" eb="13">
      <t>ジコウ</t>
    </rPh>
    <phoneticPr fontId="1"/>
  </si>
  <si>
    <t>６．対象となる生徒が在籍してる箇所のみ入力してください。</t>
    <rPh sb="2" eb="4">
      <t>タイショウ</t>
    </rPh>
    <rPh sb="7" eb="9">
      <t>セイト</t>
    </rPh>
    <rPh sb="10" eb="12">
      <t>ザイセキ</t>
    </rPh>
    <rPh sb="15" eb="17">
      <t>カショ</t>
    </rPh>
    <rPh sb="19" eb="21">
      <t>ニュウリョク</t>
    </rPh>
    <phoneticPr fontId="1"/>
  </si>
  <si>
    <t>５．校外活動費、修学旅行の実施日を備考欄に入力してください。</t>
    <rPh sb="2" eb="4">
      <t>コウガイ</t>
    </rPh>
    <rPh sb="4" eb="6">
      <t>カツドウ</t>
    </rPh>
    <rPh sb="6" eb="7">
      <t>ヒ</t>
    </rPh>
    <rPh sb="8" eb="10">
      <t>シュウガク</t>
    </rPh>
    <rPh sb="10" eb="12">
      <t>リョコウ</t>
    </rPh>
    <rPh sb="13" eb="16">
      <t>ジッシビ</t>
    </rPh>
    <rPh sb="17" eb="19">
      <t>ビコウ</t>
    </rPh>
    <rPh sb="19" eb="20">
      <t>ラン</t>
    </rPh>
    <rPh sb="21" eb="23">
      <t>ニュウリョク</t>
    </rPh>
    <phoneticPr fontId="1"/>
  </si>
  <si>
    <t>８．各項目について上限額を設けていますが、こちらで審査いたしますので、保護者が納入
　　された金額を入力してください。</t>
    <rPh sb="2" eb="3">
      <t>カク</t>
    </rPh>
    <rPh sb="3" eb="5">
      <t>コウモク</t>
    </rPh>
    <rPh sb="9" eb="12">
      <t>ジョウゲンガク</t>
    </rPh>
    <rPh sb="13" eb="14">
      <t>モウ</t>
    </rPh>
    <rPh sb="25" eb="27">
      <t>シンサ</t>
    </rPh>
    <rPh sb="35" eb="38">
      <t>ホゴシャ</t>
    </rPh>
    <rPh sb="39" eb="41">
      <t>ノウニュウ</t>
    </rPh>
    <rPh sb="47" eb="49">
      <t>キンガク</t>
    </rPh>
    <rPh sb="50" eb="52">
      <t>ニュウリョク</t>
    </rPh>
    <phoneticPr fontId="1"/>
  </si>
  <si>
    <t>　※但し、委託などで学校を経由していないものでも調査票に記載のある項目につきましては、
　　学校の方で金額の調査をしていただくよう、ご協力お願いいたします。
　　(例:卒業アルバム代、修学旅行費など）</t>
    <rPh sb="2" eb="3">
      <t>タダ</t>
    </rPh>
    <rPh sb="5" eb="7">
      <t>イタク</t>
    </rPh>
    <rPh sb="10" eb="12">
      <t>ガッコウ</t>
    </rPh>
    <rPh sb="13" eb="15">
      <t>ケイユ</t>
    </rPh>
    <rPh sb="24" eb="27">
      <t>チョウサヒョウ</t>
    </rPh>
    <rPh sb="28" eb="30">
      <t>キサイ</t>
    </rPh>
    <rPh sb="33" eb="35">
      <t>コウモク</t>
    </rPh>
    <rPh sb="46" eb="48">
      <t>ガッコウ</t>
    </rPh>
    <rPh sb="49" eb="50">
      <t>ホウ</t>
    </rPh>
    <rPh sb="51" eb="53">
      <t>キンガク</t>
    </rPh>
    <rPh sb="54" eb="56">
      <t>チョウサ</t>
    </rPh>
    <rPh sb="67" eb="69">
      <t>キョウリョク</t>
    </rPh>
    <rPh sb="70" eb="71">
      <t>ネガ</t>
    </rPh>
    <rPh sb="82" eb="83">
      <t>レイ</t>
    </rPh>
    <rPh sb="84" eb="86">
      <t>ソツギョウ</t>
    </rPh>
    <rPh sb="90" eb="91">
      <t>ダイ</t>
    </rPh>
    <rPh sb="92" eb="94">
      <t>シュウガク</t>
    </rPh>
    <rPh sb="94" eb="96">
      <t>リョコウ</t>
    </rPh>
    <rPh sb="96" eb="97">
      <t>ヒ</t>
    </rPh>
    <phoneticPr fontId="1"/>
  </si>
  <si>
    <t>９．項目にないものに関しては、対象外となりますのでご留意ください。</t>
    <rPh sb="2" eb="4">
      <t>コウモク</t>
    </rPh>
    <rPh sb="10" eb="11">
      <t>カン</t>
    </rPh>
    <rPh sb="15" eb="18">
      <t>タイショウガイ</t>
    </rPh>
    <rPh sb="26" eb="28">
      <t>リュウイ</t>
    </rPh>
    <phoneticPr fontId="1"/>
  </si>
  <si>
    <t>令和7年度双葉町児童に係る就学費調査票</t>
    <rPh sb="0" eb="2">
      <t>レイワ</t>
    </rPh>
    <rPh sb="3" eb="5">
      <t>ネンド</t>
    </rPh>
    <rPh sb="4" eb="5">
      <t>ド</t>
    </rPh>
    <rPh sb="5" eb="7">
      <t>フタバ</t>
    </rPh>
    <rPh sb="7" eb="8">
      <t>マチ</t>
    </rPh>
    <rPh sb="8" eb="10">
      <t>ジドウ</t>
    </rPh>
    <rPh sb="11" eb="12">
      <t>カカ</t>
    </rPh>
    <rPh sb="13" eb="15">
      <t>シュウガク</t>
    </rPh>
    <rPh sb="15" eb="16">
      <t>ヒ</t>
    </rPh>
    <rPh sb="16" eb="19">
      <t>チョウサヒョウ</t>
    </rPh>
    <phoneticPr fontId="1"/>
  </si>
  <si>
    <t>令和7年度双葉町生徒に係る就学費調査票</t>
    <rPh sb="0" eb="2">
      <t>レイワ</t>
    </rPh>
    <rPh sb="3" eb="5">
      <t>ネンド</t>
    </rPh>
    <rPh sb="4" eb="5">
      <t>ド</t>
    </rPh>
    <rPh sb="5" eb="7">
      <t>フタバ</t>
    </rPh>
    <rPh sb="7" eb="8">
      <t>マチ</t>
    </rPh>
    <rPh sb="8" eb="10">
      <t>セイト</t>
    </rPh>
    <rPh sb="11" eb="12">
      <t>カカ</t>
    </rPh>
    <rPh sb="13" eb="15">
      <t>シュウガク</t>
    </rPh>
    <rPh sb="15" eb="16">
      <t>ヒ</t>
    </rPh>
    <rPh sb="16" eb="19">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</si>
</sst>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学年&quot;"/>
  </numFmts>
  <fonts count="15">
    <font>
      <sz val="11"/>
      <name val="ＭＳ Ｐゴシック"/>
      <family val="3"/>
      <charset val="128"/>
    </font>
    <font>
      <sz val="6"/>
      <name val="ＭＳ Ｐゴシック"/>
      <family val="3"/>
      <charset val="128"/>
    </font>
    <font>
      <sz val="12"/>
      <name val="ＭＳ 明朝"/>
      <family val="1"/>
      <charset val="128"/>
    </font>
    <font>
      <sz val="8"/>
      <color indexed="10"/>
      <name val="ＭＳ 明朝"/>
      <family val="1"/>
      <charset val="128"/>
    </font>
    <font>
      <sz val="11"/>
      <name val="ＭＳ 明朝"/>
      <family val="1"/>
      <charset val="128"/>
    </font>
    <font>
      <b/>
      <sz val="11"/>
      <name val="ＭＳ 明朝"/>
      <family val="1"/>
      <charset val="128"/>
    </font>
    <font>
      <sz val="10"/>
      <name val="ＭＳ 明朝"/>
      <family val="1"/>
      <charset val="128"/>
    </font>
    <font>
      <sz val="8"/>
      <color rgb="FFFF0000"/>
      <name val="ＭＳ 明朝"/>
      <family val="1"/>
      <charset val="128"/>
    </font>
    <font>
      <sz val="11"/>
      <name val="ＭＳ Ｐゴシック"/>
      <family val="3"/>
      <charset val="128"/>
    </font>
    <font>
      <sz val="9"/>
      <color indexed="81"/>
      <name val="MS P ゴシック"/>
      <family val="3"/>
      <charset val="128"/>
    </font>
    <font>
      <sz val="11"/>
      <name val="ＭＳ ゴシック"/>
      <family val="3"/>
      <charset val="128"/>
    </font>
    <font>
      <b/>
      <sz val="11"/>
      <name val="ＭＳ ゴシック"/>
      <family val="3"/>
      <charset val="128"/>
    </font>
    <font>
      <sz val="12"/>
      <name val="ＭＳ ゴシック"/>
      <family val="3"/>
      <charset val="128"/>
    </font>
    <font>
      <u val="double"/>
      <sz val="11"/>
      <name val="ＭＳ ゴシック"/>
      <family val="3"/>
      <charset val="128"/>
    </font>
    <font>
      <sz val="11.5"/>
      <name val="ＭＳ 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68">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6" fillId="0" borderId="1" xfId="0" applyFont="1" applyBorder="1" applyAlignment="1">
      <alignment vertical="center" wrapText="1"/>
    </xf>
    <xf numFmtId="0" fontId="4" fillId="0" borderId="8"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 fillId="0" borderId="0" xfId="0" applyFont="1">
      <alignment vertical="center"/>
    </xf>
    <xf numFmtId="0" fontId="0" fillId="0" borderId="0" xfId="0" applyAlignment="1">
      <alignment vertical="center" wrapText="1"/>
    </xf>
    <xf numFmtId="0" fontId="4" fillId="0" borderId="2" xfId="0" applyFont="1" applyBorder="1" applyProtection="1">
      <alignment vertical="center"/>
      <protection locked="0"/>
    </xf>
    <xf numFmtId="0" fontId="4" fillId="0" borderId="5" xfId="0" applyFont="1" applyBorder="1" applyProtection="1">
      <alignment vertical="center"/>
      <protection locked="0"/>
    </xf>
    <xf numFmtId="0" fontId="4" fillId="0" borderId="10" xfId="0" applyFont="1" applyBorder="1" applyProtection="1">
      <alignment vertical="center"/>
      <protection locked="0"/>
    </xf>
    <xf numFmtId="0" fontId="4" fillId="0" borderId="6" xfId="0" applyFont="1" applyBorder="1" applyProtection="1">
      <alignment vertical="center"/>
      <protection locked="0"/>
    </xf>
    <xf numFmtId="0" fontId="4" fillId="0" borderId="1" xfId="0" applyFont="1" applyBorder="1" applyProtection="1">
      <alignment vertical="center"/>
      <protection locked="0"/>
    </xf>
    <xf numFmtId="0" fontId="7" fillId="0" borderId="2" xfId="0" applyFont="1" applyBorder="1" applyAlignment="1" applyProtection="1">
      <alignment vertical="top"/>
      <protection locked="0"/>
    </xf>
    <xf numFmtId="0" fontId="4" fillId="0" borderId="8" xfId="0" applyFont="1" applyBorder="1" applyProtection="1">
      <alignment vertical="center"/>
      <protection locked="0"/>
    </xf>
    <xf numFmtId="0" fontId="7" fillId="0" borderId="8" xfId="0" applyFont="1" applyBorder="1" applyAlignment="1" applyProtection="1">
      <alignment vertical="top"/>
      <protection locked="0"/>
    </xf>
    <xf numFmtId="0" fontId="3" fillId="0" borderId="1" xfId="0" applyFont="1" applyBorder="1" applyAlignment="1" applyProtection="1">
      <alignment vertical="top"/>
      <protection locked="0"/>
    </xf>
    <xf numFmtId="0" fontId="4" fillId="0" borderId="7"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3" xfId="0" applyFont="1" applyBorder="1" applyProtection="1">
      <alignment vertical="center"/>
      <protection locked="0"/>
    </xf>
    <xf numFmtId="38" fontId="4" fillId="0" borderId="2" xfId="1" applyFont="1" applyBorder="1" applyProtection="1">
      <alignment vertical="center"/>
      <protection locked="0"/>
    </xf>
    <xf numFmtId="38" fontId="4" fillId="0" borderId="5" xfId="1" applyFont="1" applyBorder="1" applyProtection="1">
      <alignment vertical="center"/>
      <protection locked="0"/>
    </xf>
    <xf numFmtId="38" fontId="4" fillId="0" borderId="6" xfId="1" applyFont="1" applyBorder="1" applyProtection="1">
      <alignment vertical="center"/>
      <protection locked="0"/>
    </xf>
    <xf numFmtId="38" fontId="4" fillId="0" borderId="9" xfId="1" applyFont="1" applyBorder="1" applyProtection="1">
      <alignment vertical="center"/>
      <protection locked="0"/>
    </xf>
    <xf numFmtId="0" fontId="4" fillId="0" borderId="9" xfId="0" applyFont="1" applyBorder="1" applyProtection="1">
      <alignment vertical="center"/>
      <protection locked="0"/>
    </xf>
    <xf numFmtId="38" fontId="4" fillId="0" borderId="1" xfId="1" applyFont="1" applyBorder="1" applyProtection="1">
      <alignment vertical="center"/>
      <protection locked="0"/>
    </xf>
    <xf numFmtId="38" fontId="4" fillId="0" borderId="7" xfId="1" applyFont="1" applyBorder="1" applyProtection="1">
      <alignment vertical="center"/>
      <protection locked="0"/>
    </xf>
    <xf numFmtId="38" fontId="0" fillId="0" borderId="0" xfId="1" applyFont="1">
      <alignment vertical="center"/>
    </xf>
    <xf numFmtId="176" fontId="4" fillId="0" borderId="10"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0" fontId="10" fillId="0" borderId="0" xfId="0" applyFont="1" applyAlignme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1" fillId="0" borderId="0" xfId="0" applyFont="1" applyAlignment="1">
      <alignment vertical="center" wrapText="1"/>
    </xf>
    <xf numFmtId="0" fontId="10"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left"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center"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ADB65-6A8F-45D7-B626-C7C7D1133A59}">
  <dimension ref="A1:D12"/>
  <sheetViews>
    <sheetView workbookViewId="0">
      <selection activeCell="A9" sqref="A9"/>
    </sheetView>
  </sheetViews>
  <sheetFormatPr defaultRowHeight="13.5"/>
  <cols>
    <col min="1" max="1" width="67.125" bestFit="1" customWidth="1"/>
  </cols>
  <sheetData>
    <row r="1" spans="1:4" ht="29.25" customHeight="1">
      <c r="A1" s="47" t="s">
        <v>77</v>
      </c>
      <c r="B1" s="46"/>
      <c r="C1" s="46"/>
      <c r="D1" s="46"/>
    </row>
    <row r="2" spans="1:4" ht="22.5" customHeight="1">
      <c r="A2" s="49" t="s">
        <v>75</v>
      </c>
      <c r="B2" s="49"/>
      <c r="C2" s="49"/>
      <c r="D2" s="41"/>
    </row>
    <row r="3" spans="1:4" ht="22.5" customHeight="1">
      <c r="A3" s="48" t="s">
        <v>37</v>
      </c>
      <c r="B3" s="46"/>
      <c r="C3" s="46"/>
      <c r="D3" s="46"/>
    </row>
    <row r="4" spans="1:4" ht="22.5" customHeight="1">
      <c r="A4" s="46" t="s">
        <v>38</v>
      </c>
      <c r="B4" s="46"/>
      <c r="C4" s="46"/>
      <c r="D4" s="46"/>
    </row>
    <row r="5" spans="1:4" ht="22.5" customHeight="1">
      <c r="A5" s="46" t="s">
        <v>39</v>
      </c>
      <c r="B5" s="46"/>
      <c r="C5" s="46"/>
      <c r="D5" s="46"/>
    </row>
    <row r="6" spans="1:4" ht="22.5" customHeight="1">
      <c r="A6" s="46" t="s">
        <v>30</v>
      </c>
      <c r="B6" s="46"/>
      <c r="C6" s="46"/>
      <c r="D6" s="46"/>
    </row>
    <row r="7" spans="1:4" ht="22.5" customHeight="1">
      <c r="A7" s="42" t="s">
        <v>31</v>
      </c>
      <c r="B7" s="42"/>
      <c r="C7" s="42"/>
      <c r="D7" s="42"/>
    </row>
    <row r="8" spans="1:4" ht="22.5" customHeight="1">
      <c r="A8" s="43" t="s">
        <v>40</v>
      </c>
      <c r="B8" s="44"/>
      <c r="C8" s="44"/>
      <c r="D8" s="44"/>
    </row>
    <row r="9" spans="1:4" ht="22.5" customHeight="1">
      <c r="A9" s="43" t="s">
        <v>76</v>
      </c>
      <c r="B9" s="42"/>
      <c r="C9" s="42"/>
      <c r="D9" s="42"/>
    </row>
    <row r="12" spans="1:4">
      <c r="A12" s="16"/>
    </row>
  </sheetData>
  <mergeCells count="6">
    <mergeCell ref="A5:D5"/>
    <mergeCell ref="A6:D6"/>
    <mergeCell ref="A1:D1"/>
    <mergeCell ref="A3:D3"/>
    <mergeCell ref="A4:D4"/>
    <mergeCell ref="A2:C2"/>
  </mergeCells>
  <phoneticPr fontId="1"/>
  <pageMargins left="0.70866141732283472"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54DCD-C724-4CA7-80DB-9FE2F8CB3DAF}">
  <dimension ref="A1:F16"/>
  <sheetViews>
    <sheetView workbookViewId="0">
      <selection activeCell="A12" sqref="A12:D12"/>
    </sheetView>
  </sheetViews>
  <sheetFormatPr defaultRowHeight="13.5"/>
  <cols>
    <col min="1" max="1" width="67.125" bestFit="1" customWidth="1"/>
  </cols>
  <sheetData>
    <row r="1" spans="1:6" ht="29.25" customHeight="1">
      <c r="A1" s="47" t="s">
        <v>77</v>
      </c>
      <c r="B1" s="46"/>
      <c r="C1" s="46"/>
      <c r="D1" s="46"/>
    </row>
    <row r="2" spans="1:6" ht="22.5" customHeight="1">
      <c r="A2" s="49" t="s">
        <v>75</v>
      </c>
      <c r="B2" s="49"/>
      <c r="C2" s="49"/>
      <c r="D2" s="41"/>
    </row>
    <row r="3" spans="1:6" ht="22.5" customHeight="1">
      <c r="A3" s="48" t="s">
        <v>37</v>
      </c>
      <c r="B3" s="46"/>
      <c r="C3" s="46"/>
      <c r="D3" s="46"/>
    </row>
    <row r="4" spans="1:6" ht="24.75" customHeight="1">
      <c r="A4" s="51" t="s">
        <v>81</v>
      </c>
      <c r="B4" s="51"/>
      <c r="C4" s="51"/>
      <c r="D4" s="51"/>
      <c r="E4" s="45"/>
      <c r="F4" s="45"/>
    </row>
    <row r="5" spans="1:6" ht="24.75" customHeight="1">
      <c r="A5" s="51"/>
      <c r="B5" s="51"/>
      <c r="C5" s="51"/>
      <c r="D5" s="51"/>
      <c r="E5" s="45"/>
      <c r="F5" s="45"/>
    </row>
    <row r="6" spans="1:6" ht="22.5" customHeight="1">
      <c r="A6" s="46" t="s">
        <v>38</v>
      </c>
      <c r="B6" s="46"/>
      <c r="C6" s="46"/>
      <c r="D6" s="46"/>
    </row>
    <row r="7" spans="1:6" ht="22.5" customHeight="1">
      <c r="A7" s="46" t="s">
        <v>39</v>
      </c>
      <c r="B7" s="46"/>
      <c r="C7" s="46"/>
      <c r="D7" s="46"/>
    </row>
    <row r="8" spans="1:6" ht="22.5" customHeight="1">
      <c r="A8" s="46" t="s">
        <v>30</v>
      </c>
      <c r="B8" s="46"/>
      <c r="C8" s="46"/>
      <c r="D8" s="46"/>
    </row>
    <row r="9" spans="1:6" ht="22.5" customHeight="1">
      <c r="A9" s="42" t="s">
        <v>79</v>
      </c>
      <c r="B9" s="42"/>
      <c r="C9" s="42"/>
      <c r="D9" s="42"/>
    </row>
    <row r="10" spans="1:6" ht="22.5" customHeight="1">
      <c r="A10" s="43" t="s">
        <v>78</v>
      </c>
      <c r="B10" s="44"/>
      <c r="C10" s="44"/>
      <c r="D10" s="44"/>
    </row>
    <row r="11" spans="1:6" ht="22.5" customHeight="1">
      <c r="A11" s="43" t="s">
        <v>76</v>
      </c>
      <c r="B11" s="42"/>
      <c r="C11" s="42"/>
      <c r="D11" s="42"/>
    </row>
    <row r="12" spans="1:6" ht="39" customHeight="1">
      <c r="A12" s="50" t="s">
        <v>80</v>
      </c>
      <c r="B12" s="48"/>
      <c r="C12" s="48"/>
      <c r="D12" s="48"/>
    </row>
    <row r="13" spans="1:6" ht="22.5" customHeight="1">
      <c r="A13" s="50" t="s">
        <v>82</v>
      </c>
      <c r="B13" s="48"/>
      <c r="C13" s="48"/>
      <c r="D13" s="48"/>
    </row>
    <row r="16" spans="1:6">
      <c r="A16" s="16"/>
    </row>
  </sheetData>
  <mergeCells count="9">
    <mergeCell ref="A13:D13"/>
    <mergeCell ref="A12:D12"/>
    <mergeCell ref="A8:D8"/>
    <mergeCell ref="A4:D5"/>
    <mergeCell ref="A1:D1"/>
    <mergeCell ref="A2:C2"/>
    <mergeCell ref="A3:D3"/>
    <mergeCell ref="A6:D6"/>
    <mergeCell ref="A7:D7"/>
  </mergeCells>
  <phoneticPr fontId="1"/>
  <pageMargins left="0.70866141732283472" right="0.11811023622047245"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tabSelected="1" view="pageBreakPreview" zoomScaleNormal="100" zoomScaleSheetLayoutView="100" workbookViewId="0">
      <selection activeCell="D15" sqref="D15"/>
    </sheetView>
  </sheetViews>
  <sheetFormatPr defaultRowHeight="20.100000000000001" customHeight="1"/>
  <cols>
    <col min="1" max="1" width="28.375" style="1" customWidth="1"/>
    <col min="2" max="2" width="17.75" style="1" customWidth="1"/>
    <col min="3" max="3" width="18.375" style="1" customWidth="1"/>
    <col min="4" max="4" width="22.5" style="1" customWidth="1"/>
    <col min="5" max="5" width="13.875" style="1" hidden="1" customWidth="1"/>
    <col min="6" max="6" width="20.5" style="1" hidden="1" customWidth="1"/>
    <col min="7" max="7" width="29.375" style="1" hidden="1" customWidth="1"/>
    <col min="8" max="8" width="9" style="1" hidden="1" customWidth="1"/>
    <col min="9" max="16384" width="9" style="1"/>
  </cols>
  <sheetData>
    <row r="1" spans="1:8" ht="14.25" customHeight="1">
      <c r="A1" s="2" t="s">
        <v>0</v>
      </c>
      <c r="D1" s="3" t="s">
        <v>14</v>
      </c>
    </row>
    <row r="2" spans="1:8" ht="21.75" customHeight="1" thickBot="1">
      <c r="A2" s="58" t="s">
        <v>83</v>
      </c>
      <c r="B2" s="58"/>
      <c r="C2" s="58"/>
      <c r="D2" s="58"/>
      <c r="G2" s="2"/>
    </row>
    <row r="3" spans="1:8" s="2" customFormat="1" ht="20.100000000000001" customHeight="1" thickBot="1">
      <c r="C3" s="4" t="s">
        <v>13</v>
      </c>
      <c r="D3" s="28"/>
      <c r="H3" s="1"/>
    </row>
    <row r="4" spans="1:8" s="2" customFormat="1" ht="20.100000000000001" customHeight="1" thickBot="1">
      <c r="C4" s="4" t="s">
        <v>12</v>
      </c>
      <c r="D4" s="29"/>
      <c r="H4" s="1"/>
    </row>
    <row r="5" spans="1:8" s="2" customFormat="1" ht="20.100000000000001" customHeight="1" thickBot="1">
      <c r="C5" s="4" t="s">
        <v>27</v>
      </c>
      <c r="D5" s="29"/>
      <c r="H5" s="1"/>
    </row>
    <row r="6" spans="1:8" s="2" customFormat="1" ht="18.75" customHeight="1">
      <c r="A6" s="5" t="s">
        <v>2</v>
      </c>
      <c r="B6" s="5" t="s">
        <v>1</v>
      </c>
      <c r="C6" s="6" t="s">
        <v>3</v>
      </c>
      <c r="D6" s="6" t="s">
        <v>4</v>
      </c>
      <c r="H6" s="1"/>
    </row>
    <row r="7" spans="1:8" s="2" customFormat="1" ht="18.75" customHeight="1">
      <c r="A7" s="59" t="s">
        <v>22</v>
      </c>
      <c r="B7" s="7" t="s">
        <v>5</v>
      </c>
      <c r="C7" s="30"/>
      <c r="D7" s="18"/>
      <c r="E7" s="2" t="s">
        <v>53</v>
      </c>
      <c r="F7" s="2" t="s">
        <v>55</v>
      </c>
      <c r="G7" s="2" t="str">
        <f>E7&amp;F7</f>
        <v>小1学用品費</v>
      </c>
      <c r="H7" s="1">
        <f>C7</f>
        <v>0</v>
      </c>
    </row>
    <row r="8" spans="1:8" s="2" customFormat="1" ht="18.75" customHeight="1">
      <c r="A8" s="53"/>
      <c r="B8" s="8" t="s">
        <v>6</v>
      </c>
      <c r="C8" s="31"/>
      <c r="D8" s="19"/>
      <c r="E8" s="2" t="s">
        <v>45</v>
      </c>
      <c r="F8" s="2" t="s">
        <v>55</v>
      </c>
      <c r="G8" s="2" t="str">
        <f t="shared" ref="G8:G44" si="0">E8&amp;F8</f>
        <v>小2学用品費</v>
      </c>
      <c r="H8" s="1">
        <f t="shared" ref="H8:H44" si="1">C8</f>
        <v>0</v>
      </c>
    </row>
    <row r="9" spans="1:8" s="2" customFormat="1" ht="18.75" customHeight="1">
      <c r="A9" s="53"/>
      <c r="B9" s="8" t="s">
        <v>7</v>
      </c>
      <c r="C9" s="31"/>
      <c r="D9" s="19"/>
      <c r="E9" s="2" t="s">
        <v>46</v>
      </c>
      <c r="F9" s="2" t="s">
        <v>55</v>
      </c>
      <c r="G9" s="2" t="str">
        <f t="shared" si="0"/>
        <v>小3学用品費</v>
      </c>
      <c r="H9" s="1">
        <f t="shared" si="1"/>
        <v>0</v>
      </c>
    </row>
    <row r="10" spans="1:8" s="2" customFormat="1" ht="18.75" customHeight="1">
      <c r="A10" s="53"/>
      <c r="B10" s="8" t="s">
        <v>8</v>
      </c>
      <c r="C10" s="31"/>
      <c r="D10" s="19"/>
      <c r="E10" s="2" t="s">
        <v>47</v>
      </c>
      <c r="F10" s="2" t="s">
        <v>55</v>
      </c>
      <c r="G10" s="2" t="str">
        <f t="shared" si="0"/>
        <v>小4学用品費</v>
      </c>
      <c r="H10" s="1">
        <f t="shared" si="1"/>
        <v>0</v>
      </c>
    </row>
    <row r="11" spans="1:8" s="2" customFormat="1" ht="18.75" customHeight="1">
      <c r="A11" s="53"/>
      <c r="B11" s="8" t="s">
        <v>9</v>
      </c>
      <c r="C11" s="31"/>
      <c r="D11" s="19"/>
      <c r="E11" s="2" t="s">
        <v>48</v>
      </c>
      <c r="F11" s="2" t="s">
        <v>55</v>
      </c>
      <c r="G11" s="2" t="str">
        <f t="shared" si="0"/>
        <v>小5学用品費</v>
      </c>
      <c r="H11" s="1">
        <f t="shared" si="1"/>
        <v>0</v>
      </c>
    </row>
    <row r="12" spans="1:8" s="2" customFormat="1" ht="18.75" customHeight="1">
      <c r="A12" s="54"/>
      <c r="B12" s="10" t="s">
        <v>10</v>
      </c>
      <c r="C12" s="32"/>
      <c r="D12" s="21"/>
      <c r="E12" s="2" t="s">
        <v>49</v>
      </c>
      <c r="F12" s="2" t="s">
        <v>55</v>
      </c>
      <c r="G12" s="2" t="str">
        <f t="shared" si="0"/>
        <v>小6学用品費</v>
      </c>
      <c r="H12" s="1">
        <f t="shared" si="1"/>
        <v>0</v>
      </c>
    </row>
    <row r="13" spans="1:8" s="2" customFormat="1" ht="18.75" customHeight="1">
      <c r="A13" s="55" t="s">
        <v>18</v>
      </c>
      <c r="B13" s="7" t="s">
        <v>5</v>
      </c>
      <c r="C13" s="30"/>
      <c r="D13" s="18"/>
      <c r="E13" s="2" t="s">
        <v>53</v>
      </c>
      <c r="F13" s="2" t="s">
        <v>56</v>
      </c>
      <c r="G13" s="2" t="str">
        <f t="shared" si="0"/>
        <v>小1通学用品費</v>
      </c>
      <c r="H13" s="1">
        <f t="shared" si="1"/>
        <v>0</v>
      </c>
    </row>
    <row r="14" spans="1:8" s="2" customFormat="1" ht="18.75" customHeight="1">
      <c r="A14" s="56"/>
      <c r="B14" s="14" t="s">
        <v>6</v>
      </c>
      <c r="C14" s="33"/>
      <c r="D14" s="34"/>
      <c r="E14" s="2" t="s">
        <v>45</v>
      </c>
      <c r="F14" s="2" t="s">
        <v>56</v>
      </c>
      <c r="G14" s="2" t="str">
        <f t="shared" si="0"/>
        <v>小2通学用品費</v>
      </c>
      <c r="H14" s="1">
        <f t="shared" si="1"/>
        <v>0</v>
      </c>
    </row>
    <row r="15" spans="1:8" s="2" customFormat="1" ht="18.75" customHeight="1">
      <c r="A15" s="56"/>
      <c r="B15" s="8" t="s">
        <v>7</v>
      </c>
      <c r="C15" s="31"/>
      <c r="D15" s="19"/>
      <c r="E15" s="2" t="s">
        <v>46</v>
      </c>
      <c r="F15" s="2" t="s">
        <v>56</v>
      </c>
      <c r="G15" s="2" t="str">
        <f t="shared" si="0"/>
        <v>小3通学用品費</v>
      </c>
      <c r="H15" s="1">
        <f t="shared" si="1"/>
        <v>0</v>
      </c>
    </row>
    <row r="16" spans="1:8" s="2" customFormat="1" ht="18.75" customHeight="1">
      <c r="A16" s="56"/>
      <c r="B16" s="8" t="s">
        <v>8</v>
      </c>
      <c r="C16" s="31"/>
      <c r="D16" s="19"/>
      <c r="E16" s="2" t="s">
        <v>47</v>
      </c>
      <c r="F16" s="2" t="s">
        <v>56</v>
      </c>
      <c r="G16" s="2" t="str">
        <f t="shared" si="0"/>
        <v>小4通学用品費</v>
      </c>
      <c r="H16" s="1">
        <f t="shared" si="1"/>
        <v>0</v>
      </c>
    </row>
    <row r="17" spans="1:8" s="2" customFormat="1" ht="18.75" customHeight="1">
      <c r="A17" s="56"/>
      <c r="B17" s="8" t="s">
        <v>9</v>
      </c>
      <c r="C17" s="31"/>
      <c r="D17" s="19"/>
      <c r="E17" s="2" t="s">
        <v>48</v>
      </c>
      <c r="F17" s="2" t="s">
        <v>56</v>
      </c>
      <c r="G17" s="2" t="str">
        <f t="shared" si="0"/>
        <v>小5通学用品費</v>
      </c>
      <c r="H17" s="1">
        <f t="shared" si="1"/>
        <v>0</v>
      </c>
    </row>
    <row r="18" spans="1:8" s="2" customFormat="1" ht="18.75" customHeight="1">
      <c r="A18" s="57"/>
      <c r="B18" s="10" t="s">
        <v>10</v>
      </c>
      <c r="C18" s="32"/>
      <c r="D18" s="21"/>
      <c r="E18" s="2" t="s">
        <v>49</v>
      </c>
      <c r="F18" s="2" t="s">
        <v>56</v>
      </c>
      <c r="G18" s="2" t="str">
        <f t="shared" si="0"/>
        <v>小6通学用品費</v>
      </c>
      <c r="H18" s="1">
        <f t="shared" si="1"/>
        <v>0</v>
      </c>
    </row>
    <row r="19" spans="1:8" s="2" customFormat="1" ht="18.75" customHeight="1">
      <c r="A19" s="59" t="s">
        <v>35</v>
      </c>
      <c r="B19" s="7" t="s">
        <v>5</v>
      </c>
      <c r="C19" s="30"/>
      <c r="D19" s="18"/>
      <c r="E19" s="2" t="s">
        <v>53</v>
      </c>
      <c r="F19" s="2" t="s">
        <v>58</v>
      </c>
      <c r="G19" s="2" t="str">
        <f t="shared" si="0"/>
        <v>小1校外活動費(泊なし)</v>
      </c>
      <c r="H19" s="1">
        <f t="shared" si="1"/>
        <v>0</v>
      </c>
    </row>
    <row r="20" spans="1:8" s="2" customFormat="1" ht="18.75" customHeight="1">
      <c r="A20" s="60"/>
      <c r="B20" s="8" t="s">
        <v>6</v>
      </c>
      <c r="C20" s="31"/>
      <c r="D20" s="19"/>
      <c r="E20" s="2" t="s">
        <v>45</v>
      </c>
      <c r="F20" s="2" t="s">
        <v>58</v>
      </c>
      <c r="G20" s="2" t="str">
        <f t="shared" si="0"/>
        <v>小2校外活動費(泊なし)</v>
      </c>
      <c r="H20" s="1">
        <f t="shared" si="1"/>
        <v>0</v>
      </c>
    </row>
    <row r="21" spans="1:8" s="2" customFormat="1" ht="18.75" customHeight="1">
      <c r="A21" s="60"/>
      <c r="B21" s="8" t="s">
        <v>7</v>
      </c>
      <c r="C21" s="31"/>
      <c r="D21" s="19"/>
      <c r="E21" s="2" t="s">
        <v>46</v>
      </c>
      <c r="F21" s="2" t="s">
        <v>58</v>
      </c>
      <c r="G21" s="2" t="str">
        <f t="shared" si="0"/>
        <v>小3校外活動費(泊なし)</v>
      </c>
      <c r="H21" s="1">
        <f t="shared" si="1"/>
        <v>0</v>
      </c>
    </row>
    <row r="22" spans="1:8" s="2" customFormat="1" ht="18.75" customHeight="1">
      <c r="A22" s="60"/>
      <c r="B22" s="8" t="s">
        <v>8</v>
      </c>
      <c r="C22" s="31"/>
      <c r="D22" s="19"/>
      <c r="E22" s="2" t="s">
        <v>47</v>
      </c>
      <c r="F22" s="2" t="s">
        <v>58</v>
      </c>
      <c r="G22" s="2" t="str">
        <f t="shared" si="0"/>
        <v>小4校外活動費(泊なし)</v>
      </c>
      <c r="H22" s="1">
        <f t="shared" si="1"/>
        <v>0</v>
      </c>
    </row>
    <row r="23" spans="1:8" s="2" customFormat="1" ht="18.75" customHeight="1">
      <c r="A23" s="60"/>
      <c r="B23" s="8" t="s">
        <v>9</v>
      </c>
      <c r="C23" s="31"/>
      <c r="D23" s="19"/>
      <c r="E23" s="2" t="s">
        <v>48</v>
      </c>
      <c r="F23" s="2" t="s">
        <v>58</v>
      </c>
      <c r="G23" s="2" t="str">
        <f t="shared" si="0"/>
        <v>小5校外活動費(泊なし)</v>
      </c>
      <c r="H23" s="1">
        <f t="shared" si="1"/>
        <v>0</v>
      </c>
    </row>
    <row r="24" spans="1:8" s="2" customFormat="1" ht="18.75" customHeight="1">
      <c r="A24" s="61"/>
      <c r="B24" s="10" t="s">
        <v>10</v>
      </c>
      <c r="C24" s="32"/>
      <c r="D24" s="21"/>
      <c r="E24" s="2" t="s">
        <v>49</v>
      </c>
      <c r="F24" s="2" t="s">
        <v>58</v>
      </c>
      <c r="G24" s="2" t="str">
        <f t="shared" si="0"/>
        <v>小6校外活動費(泊なし)</v>
      </c>
      <c r="H24" s="1">
        <f t="shared" si="1"/>
        <v>0</v>
      </c>
    </row>
    <row r="25" spans="1:8" s="2" customFormat="1" ht="18.75" customHeight="1">
      <c r="A25" s="59" t="s">
        <v>36</v>
      </c>
      <c r="B25" s="7" t="s">
        <v>5</v>
      </c>
      <c r="C25" s="30"/>
      <c r="D25" s="18"/>
      <c r="E25" s="2" t="s">
        <v>53</v>
      </c>
      <c r="F25" s="2" t="s">
        <v>60</v>
      </c>
      <c r="G25" s="2" t="str">
        <f t="shared" si="0"/>
        <v>小1校外活動費(泊あり)</v>
      </c>
      <c r="H25" s="1">
        <f t="shared" si="1"/>
        <v>0</v>
      </c>
    </row>
    <row r="26" spans="1:8" s="2" customFormat="1" ht="18.75" customHeight="1">
      <c r="A26" s="53"/>
      <c r="B26" s="8" t="s">
        <v>6</v>
      </c>
      <c r="C26" s="31"/>
      <c r="D26" s="19"/>
      <c r="E26" s="2" t="s">
        <v>45</v>
      </c>
      <c r="F26" s="2" t="s">
        <v>60</v>
      </c>
      <c r="G26" s="2" t="str">
        <f t="shared" si="0"/>
        <v>小2校外活動費(泊あり)</v>
      </c>
      <c r="H26" s="1">
        <f t="shared" si="1"/>
        <v>0</v>
      </c>
    </row>
    <row r="27" spans="1:8" s="2" customFormat="1" ht="18.75" customHeight="1">
      <c r="A27" s="53"/>
      <c r="B27" s="8" t="s">
        <v>7</v>
      </c>
      <c r="C27" s="31"/>
      <c r="D27" s="19"/>
      <c r="E27" s="2" t="s">
        <v>46</v>
      </c>
      <c r="F27" s="2" t="s">
        <v>60</v>
      </c>
      <c r="G27" s="2" t="str">
        <f t="shared" si="0"/>
        <v>小3校外活動費(泊あり)</v>
      </c>
      <c r="H27" s="1">
        <f t="shared" si="1"/>
        <v>0</v>
      </c>
    </row>
    <row r="28" spans="1:8" s="2" customFormat="1" ht="18.75" customHeight="1">
      <c r="A28" s="53"/>
      <c r="B28" s="8" t="s">
        <v>8</v>
      </c>
      <c r="C28" s="31"/>
      <c r="D28" s="19"/>
      <c r="E28" s="2" t="s">
        <v>47</v>
      </c>
      <c r="F28" s="2" t="s">
        <v>60</v>
      </c>
      <c r="G28" s="2" t="str">
        <f t="shared" si="0"/>
        <v>小4校外活動費(泊あり)</v>
      </c>
      <c r="H28" s="1">
        <f t="shared" si="1"/>
        <v>0</v>
      </c>
    </row>
    <row r="29" spans="1:8" s="2" customFormat="1" ht="18.75" customHeight="1">
      <c r="A29" s="53"/>
      <c r="B29" s="8" t="s">
        <v>9</v>
      </c>
      <c r="C29" s="31"/>
      <c r="D29" s="19"/>
      <c r="E29" s="2" t="s">
        <v>48</v>
      </c>
      <c r="F29" s="2" t="s">
        <v>60</v>
      </c>
      <c r="G29" s="2" t="str">
        <f t="shared" si="0"/>
        <v>小5校外活動費(泊あり)</v>
      </c>
      <c r="H29" s="1">
        <f t="shared" si="1"/>
        <v>0</v>
      </c>
    </row>
    <row r="30" spans="1:8" s="2" customFormat="1" ht="18.75" customHeight="1">
      <c r="A30" s="54"/>
      <c r="B30" s="10" t="s">
        <v>10</v>
      </c>
      <c r="C30" s="32"/>
      <c r="D30" s="21"/>
      <c r="E30" s="2" t="s">
        <v>49</v>
      </c>
      <c r="F30" s="2" t="s">
        <v>60</v>
      </c>
      <c r="G30" s="2" t="str">
        <f t="shared" si="0"/>
        <v>小6校外活動費(泊あり)</v>
      </c>
      <c r="H30" s="1">
        <f t="shared" si="1"/>
        <v>0</v>
      </c>
    </row>
    <row r="31" spans="1:8" s="2" customFormat="1" ht="18.75" customHeight="1">
      <c r="A31" s="11" t="s">
        <v>11</v>
      </c>
      <c r="B31" s="10" t="s">
        <v>10</v>
      </c>
      <c r="C31" s="35"/>
      <c r="D31" s="22"/>
      <c r="E31" s="2" t="s">
        <v>49</v>
      </c>
      <c r="F31" s="2" t="s">
        <v>11</v>
      </c>
      <c r="G31" s="2" t="str">
        <f t="shared" si="0"/>
        <v>小6修学旅行費</v>
      </c>
      <c r="H31" s="1">
        <f t="shared" si="1"/>
        <v>0</v>
      </c>
    </row>
    <row r="32" spans="1:8" s="2" customFormat="1" ht="18.75" customHeight="1">
      <c r="A32" s="62" t="s">
        <v>29</v>
      </c>
      <c r="B32" s="38"/>
      <c r="C32" s="30"/>
      <c r="D32" s="23" t="s">
        <v>19</v>
      </c>
      <c r="E32" s="2" t="str">
        <f t="shared" ref="E32:E33" si="2">"小"&amp;B32</f>
        <v>小</v>
      </c>
      <c r="F32" s="2" t="s">
        <v>62</v>
      </c>
      <c r="G32" s="2" t="str">
        <f t="shared" si="0"/>
        <v>小体育実技用具費</v>
      </c>
      <c r="H32" s="1">
        <f t="shared" si="1"/>
        <v>0</v>
      </c>
    </row>
    <row r="33" spans="1:8" s="2" customFormat="1" ht="18.75" customHeight="1">
      <c r="A33" s="62"/>
      <c r="B33" s="39"/>
      <c r="C33" s="32"/>
      <c r="D33" s="21"/>
      <c r="E33" s="2" t="str">
        <f t="shared" si="2"/>
        <v>小</v>
      </c>
      <c r="F33" s="2" t="s">
        <v>62</v>
      </c>
      <c r="G33" s="2" t="str">
        <f t="shared" si="0"/>
        <v>小体育実技用具費</v>
      </c>
      <c r="H33" s="1">
        <f t="shared" si="1"/>
        <v>0</v>
      </c>
    </row>
    <row r="34" spans="1:8" s="2" customFormat="1" ht="18.75" customHeight="1">
      <c r="A34" s="12" t="s">
        <v>26</v>
      </c>
      <c r="B34" s="5" t="s">
        <v>5</v>
      </c>
      <c r="C34" s="35"/>
      <c r="D34" s="22"/>
      <c r="E34" s="2" t="s">
        <v>54</v>
      </c>
      <c r="F34" s="2" t="s">
        <v>63</v>
      </c>
      <c r="G34" s="2" t="str">
        <f t="shared" si="0"/>
        <v>小1新入学児童学用品費</v>
      </c>
      <c r="H34" s="1">
        <f t="shared" si="1"/>
        <v>0</v>
      </c>
    </row>
    <row r="35" spans="1:8" s="2" customFormat="1" ht="18.75" customHeight="1">
      <c r="A35" s="9" t="s">
        <v>15</v>
      </c>
      <c r="B35" s="39"/>
      <c r="C35" s="35"/>
      <c r="D35" s="22"/>
      <c r="E35" s="2" t="str">
        <f>"小"&amp;B35</f>
        <v>小</v>
      </c>
      <c r="F35" s="2" t="s">
        <v>15</v>
      </c>
      <c r="G35" s="2" t="str">
        <f t="shared" si="0"/>
        <v>小クラブ活動費</v>
      </c>
      <c r="H35" s="1">
        <f t="shared" si="1"/>
        <v>0</v>
      </c>
    </row>
    <row r="36" spans="1:8" s="2" customFormat="1" ht="18.75" customHeight="1">
      <c r="A36" s="9" t="s">
        <v>16</v>
      </c>
      <c r="B36" s="39"/>
      <c r="C36" s="35"/>
      <c r="D36" s="22"/>
      <c r="E36" s="2" t="str">
        <f t="shared" ref="E36:E37" si="3">"小"&amp;B36</f>
        <v>小</v>
      </c>
      <c r="F36" s="2" t="s">
        <v>16</v>
      </c>
      <c r="G36" s="2" t="str">
        <f t="shared" si="0"/>
        <v>小生徒会費</v>
      </c>
      <c r="H36" s="1">
        <f t="shared" si="1"/>
        <v>0</v>
      </c>
    </row>
    <row r="37" spans="1:8" s="2" customFormat="1" ht="18.75" customHeight="1">
      <c r="A37" s="9" t="s">
        <v>17</v>
      </c>
      <c r="B37" s="39"/>
      <c r="C37" s="35"/>
      <c r="D37" s="22"/>
      <c r="E37" s="2" t="str">
        <f t="shared" si="3"/>
        <v>小</v>
      </c>
      <c r="F37" s="2" t="s">
        <v>17</v>
      </c>
      <c r="G37" s="2" t="str">
        <f t="shared" si="0"/>
        <v>小ＰＴＡ会費</v>
      </c>
      <c r="H37" s="1">
        <f t="shared" si="1"/>
        <v>0</v>
      </c>
    </row>
    <row r="38" spans="1:8" s="2" customFormat="1" ht="18.75" customHeight="1">
      <c r="A38" s="13" t="s">
        <v>28</v>
      </c>
      <c r="B38" s="10" t="s">
        <v>10</v>
      </c>
      <c r="C38" s="36"/>
      <c r="D38" s="27"/>
      <c r="E38" s="2" t="s">
        <v>49</v>
      </c>
      <c r="F38" s="2" t="s">
        <v>28</v>
      </c>
      <c r="G38" s="2" t="str">
        <f t="shared" si="0"/>
        <v>小6卒業アルバム代</v>
      </c>
      <c r="H38" s="1">
        <f t="shared" si="1"/>
        <v>0</v>
      </c>
    </row>
    <row r="39" spans="1:8" s="2" customFormat="1" ht="18.75" customHeight="1">
      <c r="A39" s="52" t="s">
        <v>24</v>
      </c>
      <c r="B39" s="7" t="s">
        <v>5</v>
      </c>
      <c r="C39" s="30"/>
      <c r="D39" s="18"/>
      <c r="E39" s="2" t="s">
        <v>53</v>
      </c>
      <c r="F39" s="2" t="s">
        <v>64</v>
      </c>
      <c r="G39" s="2" t="str">
        <f t="shared" si="0"/>
        <v>小1学校給食費</v>
      </c>
      <c r="H39" s="1">
        <f t="shared" si="1"/>
        <v>0</v>
      </c>
    </row>
    <row r="40" spans="1:8" s="2" customFormat="1" ht="18.75" customHeight="1">
      <c r="A40" s="53"/>
      <c r="B40" s="8" t="s">
        <v>6</v>
      </c>
      <c r="C40" s="31"/>
      <c r="D40" s="19"/>
      <c r="E40" s="2" t="s">
        <v>45</v>
      </c>
      <c r="F40" s="2" t="s">
        <v>64</v>
      </c>
      <c r="G40" s="2" t="str">
        <f t="shared" si="0"/>
        <v>小2学校給食費</v>
      </c>
      <c r="H40" s="1">
        <f t="shared" si="1"/>
        <v>0</v>
      </c>
    </row>
    <row r="41" spans="1:8" s="2" customFormat="1" ht="18.75" customHeight="1">
      <c r="A41" s="53"/>
      <c r="B41" s="8" t="s">
        <v>7</v>
      </c>
      <c r="C41" s="31"/>
      <c r="D41" s="19"/>
      <c r="E41" s="2" t="s">
        <v>46</v>
      </c>
      <c r="F41" s="2" t="s">
        <v>64</v>
      </c>
      <c r="G41" s="2" t="str">
        <f t="shared" si="0"/>
        <v>小3学校給食費</v>
      </c>
      <c r="H41" s="1">
        <f t="shared" si="1"/>
        <v>0</v>
      </c>
    </row>
    <row r="42" spans="1:8" s="2" customFormat="1" ht="18.75" customHeight="1">
      <c r="A42" s="53"/>
      <c r="B42" s="8" t="s">
        <v>8</v>
      </c>
      <c r="C42" s="31"/>
      <c r="D42" s="19"/>
      <c r="E42" s="2" t="s">
        <v>47</v>
      </c>
      <c r="F42" s="2" t="s">
        <v>64</v>
      </c>
      <c r="G42" s="2" t="str">
        <f t="shared" si="0"/>
        <v>小4学校給食費</v>
      </c>
      <c r="H42" s="1">
        <f t="shared" si="1"/>
        <v>0</v>
      </c>
    </row>
    <row r="43" spans="1:8" s="2" customFormat="1" ht="18.75" customHeight="1">
      <c r="A43" s="53"/>
      <c r="B43" s="8" t="s">
        <v>9</v>
      </c>
      <c r="C43" s="31"/>
      <c r="D43" s="19"/>
      <c r="E43" s="2" t="s">
        <v>48</v>
      </c>
      <c r="F43" s="2" t="s">
        <v>64</v>
      </c>
      <c r="G43" s="2" t="str">
        <f t="shared" si="0"/>
        <v>小5学校給食費</v>
      </c>
      <c r="H43" s="1">
        <f t="shared" si="1"/>
        <v>0</v>
      </c>
    </row>
    <row r="44" spans="1:8" s="2" customFormat="1" ht="18.75" customHeight="1">
      <c r="A44" s="54"/>
      <c r="B44" s="10" t="s">
        <v>10</v>
      </c>
      <c r="C44" s="32"/>
      <c r="D44" s="21"/>
      <c r="E44" s="2" t="s">
        <v>49</v>
      </c>
      <c r="F44" s="2" t="s">
        <v>64</v>
      </c>
      <c r="G44" s="2" t="str">
        <f t="shared" si="0"/>
        <v>小6学校給食費</v>
      </c>
      <c r="H44" s="1">
        <f t="shared" si="1"/>
        <v>0</v>
      </c>
    </row>
    <row r="45" spans="1:8" s="2" customFormat="1" ht="18.75" customHeight="1">
      <c r="D45" s="3"/>
    </row>
  </sheetData>
  <sheetProtection sheet="1" selectLockedCells="1"/>
  <mergeCells count="7">
    <mergeCell ref="A39:A44"/>
    <mergeCell ref="A13:A18"/>
    <mergeCell ref="A2:D2"/>
    <mergeCell ref="A7:A12"/>
    <mergeCell ref="A19:A24"/>
    <mergeCell ref="A25:A30"/>
    <mergeCell ref="A32:A33"/>
  </mergeCells>
  <phoneticPr fontId="1"/>
  <printOptions horizontalCentered="1"/>
  <pageMargins left="0.86614173228346458" right="0.43307086614173229" top="0.39370078740157483" bottom="0.47244094488188981"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view="pageBreakPreview" zoomScaleNormal="100" zoomScaleSheetLayoutView="100" workbookViewId="0">
      <selection activeCell="D10" sqref="D10"/>
    </sheetView>
  </sheetViews>
  <sheetFormatPr defaultRowHeight="14.25"/>
  <cols>
    <col min="1" max="1" width="28.375" style="1" customWidth="1"/>
    <col min="2" max="2" width="17.75" style="1" customWidth="1"/>
    <col min="3" max="3" width="18.375" style="1" customWidth="1"/>
    <col min="4" max="4" width="22.5" style="1" customWidth="1"/>
    <col min="5" max="8" width="9" style="1" hidden="1" customWidth="1"/>
    <col min="9" max="16384" width="9" style="1"/>
  </cols>
  <sheetData>
    <row r="1" spans="1:8" ht="17.25" customHeight="1">
      <c r="A1" s="2" t="s">
        <v>0</v>
      </c>
      <c r="D1" s="3" t="s">
        <v>21</v>
      </c>
    </row>
    <row r="2" spans="1:8" ht="20.100000000000001" customHeight="1" thickBot="1">
      <c r="A2" s="58" t="s">
        <v>84</v>
      </c>
      <c r="B2" s="58"/>
      <c r="C2" s="58"/>
      <c r="D2" s="58"/>
      <c r="G2" s="2"/>
      <c r="H2" s="2"/>
    </row>
    <row r="3" spans="1:8" s="2" customFormat="1" ht="24.75" customHeight="1" thickBot="1">
      <c r="C3" s="4" t="s">
        <v>13</v>
      </c>
      <c r="D3" s="28"/>
    </row>
    <row r="4" spans="1:8" s="2" customFormat="1" ht="24.75" customHeight="1" thickBot="1">
      <c r="C4" s="4" t="s">
        <v>12</v>
      </c>
      <c r="D4" s="29"/>
    </row>
    <row r="5" spans="1:8" s="2" customFormat="1" ht="24.75" customHeight="1" thickBot="1">
      <c r="C5" s="4" t="s">
        <v>27</v>
      </c>
      <c r="D5" s="29"/>
    </row>
    <row r="6" spans="1:8" s="2" customFormat="1" ht="20.25" customHeight="1">
      <c r="A6" s="5" t="s">
        <v>2</v>
      </c>
      <c r="B6" s="5" t="s">
        <v>1</v>
      </c>
      <c r="C6" s="6" t="s">
        <v>3</v>
      </c>
      <c r="D6" s="6" t="s">
        <v>4</v>
      </c>
    </row>
    <row r="7" spans="1:8" s="2" customFormat="1" ht="25.5" customHeight="1">
      <c r="A7" s="55" t="s">
        <v>23</v>
      </c>
      <c r="B7" s="7" t="s">
        <v>5</v>
      </c>
      <c r="C7" s="18"/>
      <c r="D7" s="18"/>
      <c r="E7" s="2" t="s">
        <v>69</v>
      </c>
      <c r="F7" s="2" t="s">
        <v>55</v>
      </c>
      <c r="G7" s="2" t="str">
        <f>E7&amp;F7</f>
        <v>中1学用品費</v>
      </c>
      <c r="H7" s="1">
        <f>C7</f>
        <v>0</v>
      </c>
    </row>
    <row r="8" spans="1:8" s="2" customFormat="1" ht="25.5" customHeight="1">
      <c r="A8" s="63"/>
      <c r="B8" s="8" t="s">
        <v>6</v>
      </c>
      <c r="C8" s="19"/>
      <c r="D8" s="19"/>
      <c r="E8" s="2" t="s">
        <v>70</v>
      </c>
      <c r="F8" s="2" t="s">
        <v>55</v>
      </c>
      <c r="G8" s="2" t="str">
        <f t="shared" ref="G8:G30" si="0">E8&amp;F8</f>
        <v>中2学用品費</v>
      </c>
      <c r="H8" s="1">
        <f t="shared" ref="H8:H30" si="1">C8</f>
        <v>0</v>
      </c>
    </row>
    <row r="9" spans="1:8" s="2" customFormat="1" ht="25.5" customHeight="1">
      <c r="A9" s="63"/>
      <c r="B9" s="15" t="s">
        <v>7</v>
      </c>
      <c r="C9" s="20"/>
      <c r="D9" s="20"/>
      <c r="E9" s="2" t="s">
        <v>71</v>
      </c>
      <c r="F9" s="2" t="s">
        <v>55</v>
      </c>
      <c r="G9" s="2" t="str">
        <f t="shared" si="0"/>
        <v>中3学用品費</v>
      </c>
      <c r="H9" s="1">
        <f t="shared" si="1"/>
        <v>0</v>
      </c>
    </row>
    <row r="10" spans="1:8" s="2" customFormat="1" ht="25.5" customHeight="1">
      <c r="A10" s="65" t="s">
        <v>18</v>
      </c>
      <c r="B10" s="7" t="s">
        <v>5</v>
      </c>
      <c r="C10" s="18"/>
      <c r="D10" s="18"/>
      <c r="E10" s="2" t="s">
        <v>69</v>
      </c>
      <c r="F10" s="2" t="s">
        <v>73</v>
      </c>
      <c r="G10" s="2" t="str">
        <f t="shared" si="0"/>
        <v>中1通学用品費</v>
      </c>
      <c r="H10" s="1">
        <f t="shared" si="1"/>
        <v>0</v>
      </c>
    </row>
    <row r="11" spans="1:8" s="2" customFormat="1" ht="25.5" customHeight="1">
      <c r="A11" s="66"/>
      <c r="B11" s="8" t="s">
        <v>6</v>
      </c>
      <c r="C11" s="19"/>
      <c r="D11" s="19"/>
      <c r="E11" s="2" t="s">
        <v>70</v>
      </c>
      <c r="F11" s="2" t="s">
        <v>73</v>
      </c>
      <c r="G11" s="2" t="str">
        <f t="shared" si="0"/>
        <v>中2通学用品費</v>
      </c>
      <c r="H11" s="1">
        <f t="shared" si="1"/>
        <v>0</v>
      </c>
    </row>
    <row r="12" spans="1:8" s="2" customFormat="1" ht="25.5" customHeight="1">
      <c r="A12" s="67"/>
      <c r="B12" s="10" t="s">
        <v>7</v>
      </c>
      <c r="C12" s="21"/>
      <c r="D12" s="21"/>
      <c r="E12" s="2" t="s">
        <v>71</v>
      </c>
      <c r="F12" s="2" t="s">
        <v>73</v>
      </c>
      <c r="G12" s="2" t="str">
        <f t="shared" si="0"/>
        <v>中3通学用品費</v>
      </c>
      <c r="H12" s="1">
        <f t="shared" si="1"/>
        <v>0</v>
      </c>
    </row>
    <row r="13" spans="1:8" s="2" customFormat="1" ht="25.5" customHeight="1">
      <c r="A13" s="55" t="s">
        <v>33</v>
      </c>
      <c r="B13" s="7" t="s">
        <v>5</v>
      </c>
      <c r="C13" s="18"/>
      <c r="D13" s="18"/>
      <c r="E13" s="2" t="s">
        <v>69</v>
      </c>
      <c r="F13" s="2" t="s">
        <v>57</v>
      </c>
      <c r="G13" s="2" t="str">
        <f t="shared" si="0"/>
        <v>中1校外活動費(泊なし)</v>
      </c>
      <c r="H13" s="1">
        <f t="shared" si="1"/>
        <v>0</v>
      </c>
    </row>
    <row r="14" spans="1:8" s="2" customFormat="1" ht="25.5" customHeight="1">
      <c r="A14" s="56"/>
      <c r="B14" s="8" t="s">
        <v>6</v>
      </c>
      <c r="C14" s="19"/>
      <c r="D14" s="19"/>
      <c r="E14" s="2" t="s">
        <v>70</v>
      </c>
      <c r="F14" s="2" t="s">
        <v>57</v>
      </c>
      <c r="G14" s="2" t="str">
        <f t="shared" si="0"/>
        <v>中2校外活動費(泊なし)</v>
      </c>
      <c r="H14" s="1">
        <f t="shared" si="1"/>
        <v>0</v>
      </c>
    </row>
    <row r="15" spans="1:8" s="2" customFormat="1" ht="25.5" customHeight="1">
      <c r="A15" s="57"/>
      <c r="B15" s="8" t="s">
        <v>7</v>
      </c>
      <c r="C15" s="19"/>
      <c r="D15" s="19"/>
      <c r="E15" s="2" t="s">
        <v>71</v>
      </c>
      <c r="F15" s="2" t="s">
        <v>57</v>
      </c>
      <c r="G15" s="2" t="str">
        <f t="shared" si="0"/>
        <v>中3校外活動費(泊なし)</v>
      </c>
      <c r="H15" s="1">
        <f t="shared" si="1"/>
        <v>0</v>
      </c>
    </row>
    <row r="16" spans="1:8" s="2" customFormat="1" ht="25.5" customHeight="1">
      <c r="A16" s="55" t="s">
        <v>34</v>
      </c>
      <c r="B16" s="7" t="s">
        <v>5</v>
      </c>
      <c r="C16" s="18"/>
      <c r="D16" s="18"/>
      <c r="E16" s="2" t="s">
        <v>69</v>
      </c>
      <c r="F16" s="2" t="s">
        <v>59</v>
      </c>
      <c r="G16" s="2" t="str">
        <f t="shared" si="0"/>
        <v>中1校外活動費(泊あり)</v>
      </c>
      <c r="H16" s="1">
        <f t="shared" si="1"/>
        <v>0</v>
      </c>
    </row>
    <row r="17" spans="1:8" s="2" customFormat="1" ht="25.5" customHeight="1">
      <c r="A17" s="63"/>
      <c r="B17" s="8" t="s">
        <v>6</v>
      </c>
      <c r="C17" s="19"/>
      <c r="D17" s="19"/>
      <c r="E17" s="2" t="s">
        <v>70</v>
      </c>
      <c r="F17" s="2" t="s">
        <v>59</v>
      </c>
      <c r="G17" s="2" t="str">
        <f t="shared" si="0"/>
        <v>中2校外活動費(泊あり)</v>
      </c>
      <c r="H17" s="1">
        <f t="shared" si="1"/>
        <v>0</v>
      </c>
    </row>
    <row r="18" spans="1:8" s="2" customFormat="1" ht="25.5" customHeight="1">
      <c r="A18" s="64"/>
      <c r="B18" s="15" t="s">
        <v>7</v>
      </c>
      <c r="C18" s="19"/>
      <c r="D18" s="19"/>
      <c r="E18" s="2" t="s">
        <v>71</v>
      </c>
      <c r="F18" s="2" t="s">
        <v>59</v>
      </c>
      <c r="G18" s="2" t="str">
        <f t="shared" si="0"/>
        <v>中3校外活動費(泊あり)</v>
      </c>
      <c r="H18" s="1">
        <f t="shared" si="1"/>
        <v>0</v>
      </c>
    </row>
    <row r="19" spans="1:8" s="2" customFormat="1" ht="25.5" customHeight="1">
      <c r="A19" s="11" t="s">
        <v>11</v>
      </c>
      <c r="B19" s="5" t="s">
        <v>7</v>
      </c>
      <c r="C19" s="22"/>
      <c r="D19" s="22"/>
      <c r="E19" s="2" t="s">
        <v>52</v>
      </c>
      <c r="F19" s="2" t="s">
        <v>11</v>
      </c>
      <c r="G19" s="2" t="str">
        <f t="shared" si="0"/>
        <v>中3修学旅行費</v>
      </c>
      <c r="H19" s="1">
        <f t="shared" si="1"/>
        <v>0</v>
      </c>
    </row>
    <row r="20" spans="1:8" s="2" customFormat="1" ht="25.5" customHeight="1">
      <c r="A20" s="62" t="s">
        <v>32</v>
      </c>
      <c r="B20" s="38"/>
      <c r="C20" s="18"/>
      <c r="D20" s="23" t="s">
        <v>19</v>
      </c>
      <c r="E20" s="2" t="str">
        <f t="shared" ref="E20:E26" si="2">"中"&amp;B20</f>
        <v>中</v>
      </c>
      <c r="F20" s="2" t="s">
        <v>61</v>
      </c>
      <c r="G20" s="2" t="str">
        <f t="shared" si="0"/>
        <v>中体育実技用具費</v>
      </c>
      <c r="H20" s="1">
        <f t="shared" si="1"/>
        <v>0</v>
      </c>
    </row>
    <row r="21" spans="1:8" s="2" customFormat="1" ht="25.5" customHeight="1">
      <c r="A21" s="62"/>
      <c r="B21" s="38"/>
      <c r="C21" s="24"/>
      <c r="D21" s="25"/>
      <c r="E21" s="2" t="str">
        <f t="shared" si="2"/>
        <v>中</v>
      </c>
      <c r="F21" s="2" t="s">
        <v>61</v>
      </c>
      <c r="G21" s="2" t="str">
        <f t="shared" si="0"/>
        <v>中体育実技用具費</v>
      </c>
      <c r="H21" s="1">
        <f t="shared" si="1"/>
        <v>0</v>
      </c>
    </row>
    <row r="22" spans="1:8" s="2" customFormat="1" ht="25.5" customHeight="1">
      <c r="A22" s="62"/>
      <c r="B22" s="38"/>
      <c r="C22" s="21"/>
      <c r="D22" s="21"/>
      <c r="E22" s="2" t="str">
        <f t="shared" si="2"/>
        <v>中</v>
      </c>
      <c r="F22" s="2" t="s">
        <v>61</v>
      </c>
      <c r="G22" s="2" t="str">
        <f t="shared" si="0"/>
        <v>中体育実技用具費</v>
      </c>
      <c r="H22" s="1">
        <f t="shared" si="1"/>
        <v>0</v>
      </c>
    </row>
    <row r="23" spans="1:8" s="2" customFormat="1" ht="25.5" customHeight="1">
      <c r="A23" s="12" t="s">
        <v>72</v>
      </c>
      <c r="B23" s="5" t="s">
        <v>5</v>
      </c>
      <c r="C23" s="22"/>
      <c r="D23" s="22"/>
      <c r="E23" s="2" t="s">
        <v>69</v>
      </c>
      <c r="F23" s="2" t="s">
        <v>26</v>
      </c>
      <c r="G23" s="2" t="str">
        <f t="shared" si="0"/>
        <v>中1新入学児童学用品費</v>
      </c>
      <c r="H23" s="1">
        <f t="shared" si="1"/>
        <v>0</v>
      </c>
    </row>
    <row r="24" spans="1:8" s="2" customFormat="1" ht="25.5" customHeight="1">
      <c r="A24" s="9" t="s">
        <v>15</v>
      </c>
      <c r="B24" s="40"/>
      <c r="C24" s="22"/>
      <c r="D24" s="26" t="s">
        <v>20</v>
      </c>
      <c r="E24" s="2" t="str">
        <f t="shared" si="2"/>
        <v>中</v>
      </c>
      <c r="F24" s="2" t="s">
        <v>15</v>
      </c>
      <c r="G24" s="2" t="str">
        <f t="shared" si="0"/>
        <v>中クラブ活動費</v>
      </c>
      <c r="H24" s="1">
        <f t="shared" si="1"/>
        <v>0</v>
      </c>
    </row>
    <row r="25" spans="1:8" s="2" customFormat="1" ht="25.5" customHeight="1">
      <c r="A25" s="9" t="s">
        <v>16</v>
      </c>
      <c r="B25" s="40"/>
      <c r="C25" s="22"/>
      <c r="D25" s="22"/>
      <c r="E25" s="2" t="str">
        <f t="shared" si="2"/>
        <v>中</v>
      </c>
      <c r="F25" s="2" t="s">
        <v>16</v>
      </c>
      <c r="G25" s="2" t="str">
        <f t="shared" si="0"/>
        <v>中生徒会費</v>
      </c>
      <c r="H25" s="1">
        <f t="shared" si="1"/>
        <v>0</v>
      </c>
    </row>
    <row r="26" spans="1:8" s="2" customFormat="1" ht="25.5" customHeight="1">
      <c r="A26" s="9" t="s">
        <v>17</v>
      </c>
      <c r="B26" s="40"/>
      <c r="C26" s="22"/>
      <c r="D26" s="22"/>
      <c r="E26" s="2" t="str">
        <f t="shared" si="2"/>
        <v>中</v>
      </c>
      <c r="F26" s="2" t="s">
        <v>17</v>
      </c>
      <c r="G26" s="2" t="str">
        <f t="shared" si="0"/>
        <v>中ＰＴＡ会費</v>
      </c>
      <c r="H26" s="1">
        <f t="shared" si="1"/>
        <v>0</v>
      </c>
    </row>
    <row r="27" spans="1:8" s="2" customFormat="1" ht="25.5" customHeight="1">
      <c r="A27" s="13" t="s">
        <v>28</v>
      </c>
      <c r="B27" s="5" t="s">
        <v>7</v>
      </c>
      <c r="C27" s="27"/>
      <c r="D27" s="27"/>
      <c r="E27" s="2" t="s">
        <v>71</v>
      </c>
      <c r="F27" s="2" t="s">
        <v>28</v>
      </c>
      <c r="G27" s="2" t="str">
        <f t="shared" si="0"/>
        <v>中3卒業アルバム代</v>
      </c>
      <c r="H27" s="1">
        <f t="shared" si="1"/>
        <v>0</v>
      </c>
    </row>
    <row r="28" spans="1:8" s="2" customFormat="1" ht="25.5" customHeight="1">
      <c r="A28" s="52" t="s">
        <v>25</v>
      </c>
      <c r="B28" s="7" t="s">
        <v>5</v>
      </c>
      <c r="C28" s="18"/>
      <c r="D28" s="18"/>
      <c r="E28" s="2" t="s">
        <v>69</v>
      </c>
      <c r="F28" s="2" t="s">
        <v>74</v>
      </c>
      <c r="G28" s="2" t="str">
        <f t="shared" si="0"/>
        <v>中1学校給食費</v>
      </c>
      <c r="H28" s="1">
        <f t="shared" si="1"/>
        <v>0</v>
      </c>
    </row>
    <row r="29" spans="1:8" s="2" customFormat="1" ht="25.5" customHeight="1">
      <c r="A29" s="53"/>
      <c r="B29" s="8" t="s">
        <v>6</v>
      </c>
      <c r="C29" s="19"/>
      <c r="D29" s="19"/>
      <c r="E29" s="2" t="s">
        <v>70</v>
      </c>
      <c r="F29" s="2" t="s">
        <v>74</v>
      </c>
      <c r="G29" s="2" t="str">
        <f t="shared" si="0"/>
        <v>中2学校給食費</v>
      </c>
      <c r="H29" s="1">
        <f t="shared" si="1"/>
        <v>0</v>
      </c>
    </row>
    <row r="30" spans="1:8" s="2" customFormat="1" ht="25.5" customHeight="1">
      <c r="A30" s="54"/>
      <c r="B30" s="10" t="s">
        <v>7</v>
      </c>
      <c r="C30" s="21"/>
      <c r="D30" s="21"/>
      <c r="E30" s="2" t="s">
        <v>71</v>
      </c>
      <c r="F30" s="2" t="s">
        <v>74</v>
      </c>
      <c r="G30" s="2" t="str">
        <f t="shared" si="0"/>
        <v>中3学校給食費</v>
      </c>
      <c r="H30" s="1">
        <f t="shared" si="1"/>
        <v>0</v>
      </c>
    </row>
    <row r="31" spans="1:8" s="2" customFormat="1" ht="12.75" customHeight="1">
      <c r="D31" s="3"/>
    </row>
    <row r="32" spans="1:8" s="2" customFormat="1" ht="20.100000000000001" customHeight="1"/>
    <row r="33" s="2" customFormat="1" ht="20.100000000000001" customHeight="1"/>
    <row r="34" s="2" customFormat="1" ht="20.100000000000001" customHeight="1"/>
    <row r="35" s="2" customFormat="1" ht="20.100000000000001" customHeight="1"/>
    <row r="36" s="2" customFormat="1" ht="20.100000000000001" customHeight="1"/>
    <row r="37" s="2" customFormat="1" ht="20.100000000000001" customHeight="1"/>
    <row r="38" ht="19.5" customHeight="1"/>
  </sheetData>
  <sheetProtection sheet="1" selectLockedCells="1"/>
  <mergeCells count="7">
    <mergeCell ref="A28:A30"/>
    <mergeCell ref="A2:D2"/>
    <mergeCell ref="A7:A9"/>
    <mergeCell ref="A13:A15"/>
    <mergeCell ref="A16:A18"/>
    <mergeCell ref="A20:A22"/>
    <mergeCell ref="A10:A12"/>
  </mergeCells>
  <phoneticPr fontId="1"/>
  <printOptions horizontalCentered="1"/>
  <pageMargins left="0.86614173228346458" right="0.43307086614173229" top="0.59055118110236227" bottom="0.59055118110236227" header="0.31496062992125984" footer="0.31496062992125984"/>
  <pageSetup paperSize="9" orientation="portrait" r:id="rId1"/>
  <rowBreaks count="1" manualBreakCount="1">
    <brk id="31" max="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ED81A-19FB-405E-BDF2-383ABDF92293}">
  <dimension ref="A1:M18"/>
  <sheetViews>
    <sheetView workbookViewId="0">
      <selection activeCell="J16" sqref="J16"/>
    </sheetView>
  </sheetViews>
  <sheetFormatPr defaultRowHeight="13.5"/>
  <cols>
    <col min="2" max="13" width="10.625" customWidth="1"/>
  </cols>
  <sheetData>
    <row r="1" spans="1:13">
      <c r="A1" t="s">
        <v>42</v>
      </c>
      <c r="B1">
        <f>小学生用!D3</f>
        <v>0</v>
      </c>
    </row>
    <row r="2" spans="1:13">
      <c r="A2" t="s">
        <v>43</v>
      </c>
      <c r="B2">
        <f>中学生用!D3</f>
        <v>0</v>
      </c>
    </row>
    <row r="3" spans="1:13" s="17" customFormat="1" ht="45" customHeight="1">
      <c r="B3" s="17" t="s">
        <v>41</v>
      </c>
      <c r="C3" s="17" t="s">
        <v>65</v>
      </c>
      <c r="D3" s="17" t="s">
        <v>26</v>
      </c>
      <c r="E3" s="17" t="s">
        <v>67</v>
      </c>
      <c r="F3" s="17" t="s">
        <v>68</v>
      </c>
      <c r="G3" s="17" t="s">
        <v>11</v>
      </c>
      <c r="H3" s="17" t="s">
        <v>66</v>
      </c>
      <c r="I3" s="17" t="s">
        <v>24</v>
      </c>
      <c r="J3" s="17" t="s">
        <v>15</v>
      </c>
      <c r="K3" s="17" t="s">
        <v>16</v>
      </c>
      <c r="L3" s="17" t="s">
        <v>17</v>
      </c>
      <c r="M3" s="17" t="s">
        <v>28</v>
      </c>
    </row>
    <row r="4" spans="1:13">
      <c r="A4" t="s">
        <v>44</v>
      </c>
      <c r="B4" s="37">
        <f t="shared" ref="B4:L4" si="0">VLOOKUP($A4&amp;B$3,小学校,2,FALSE)</f>
        <v>0</v>
      </c>
      <c r="C4" s="37">
        <f t="shared" si="0"/>
        <v>0</v>
      </c>
      <c r="D4" s="37">
        <f t="shared" si="0"/>
        <v>0</v>
      </c>
      <c r="E4" s="37">
        <f t="shared" si="0"/>
        <v>0</v>
      </c>
      <c r="F4" s="37">
        <f t="shared" si="0"/>
        <v>0</v>
      </c>
      <c r="G4" s="37"/>
      <c r="H4" s="37" t="e">
        <f t="shared" si="0"/>
        <v>#N/A</v>
      </c>
      <c r="I4" s="37">
        <f t="shared" si="0"/>
        <v>0</v>
      </c>
      <c r="J4" s="37" t="e">
        <f t="shared" si="0"/>
        <v>#N/A</v>
      </c>
      <c r="K4" s="37" t="e">
        <f t="shared" si="0"/>
        <v>#N/A</v>
      </c>
      <c r="L4" s="37" t="e">
        <f t="shared" si="0"/>
        <v>#N/A</v>
      </c>
      <c r="M4" s="37"/>
    </row>
    <row r="5" spans="1:13">
      <c r="A5" t="s">
        <v>45</v>
      </c>
      <c r="B5" s="37">
        <f t="shared" ref="B5:C9" si="1">VLOOKUP($A5&amp;B$3,小学校,2,FALSE)</f>
        <v>0</v>
      </c>
      <c r="C5" s="37">
        <f t="shared" si="1"/>
        <v>0</v>
      </c>
      <c r="D5" s="37"/>
      <c r="E5" s="37">
        <f t="shared" ref="E5:L9" si="2">VLOOKUP($A5&amp;E$3,小学校,2,FALSE)</f>
        <v>0</v>
      </c>
      <c r="F5" s="37">
        <f t="shared" si="2"/>
        <v>0</v>
      </c>
      <c r="G5" s="37"/>
      <c r="H5" s="37" t="e">
        <f t="shared" si="2"/>
        <v>#N/A</v>
      </c>
      <c r="I5" s="37">
        <f t="shared" si="2"/>
        <v>0</v>
      </c>
      <c r="J5" s="37" t="e">
        <f t="shared" si="2"/>
        <v>#N/A</v>
      </c>
      <c r="K5" s="37" t="e">
        <f t="shared" si="2"/>
        <v>#N/A</v>
      </c>
      <c r="L5" s="37" t="e">
        <f t="shared" si="2"/>
        <v>#N/A</v>
      </c>
      <c r="M5" s="37"/>
    </row>
    <row r="6" spans="1:13">
      <c r="A6" t="s">
        <v>46</v>
      </c>
      <c r="B6" s="37">
        <f t="shared" si="1"/>
        <v>0</v>
      </c>
      <c r="C6" s="37">
        <f t="shared" si="1"/>
        <v>0</v>
      </c>
      <c r="D6" s="37"/>
      <c r="E6" s="37">
        <f t="shared" si="2"/>
        <v>0</v>
      </c>
      <c r="F6" s="37">
        <f t="shared" si="2"/>
        <v>0</v>
      </c>
      <c r="G6" s="37"/>
      <c r="H6" s="37" t="e">
        <f t="shared" si="2"/>
        <v>#N/A</v>
      </c>
      <c r="I6" s="37">
        <f t="shared" si="2"/>
        <v>0</v>
      </c>
      <c r="J6" s="37" t="e">
        <f t="shared" si="2"/>
        <v>#N/A</v>
      </c>
      <c r="K6" s="37" t="e">
        <f t="shared" si="2"/>
        <v>#N/A</v>
      </c>
      <c r="L6" s="37" t="e">
        <f t="shared" si="2"/>
        <v>#N/A</v>
      </c>
      <c r="M6" s="37"/>
    </row>
    <row r="7" spans="1:13">
      <c r="A7" t="s">
        <v>47</v>
      </c>
      <c r="B7" s="37">
        <f t="shared" si="1"/>
        <v>0</v>
      </c>
      <c r="C7" s="37">
        <f t="shared" si="1"/>
        <v>0</v>
      </c>
      <c r="D7" s="37"/>
      <c r="E7" s="37">
        <f t="shared" si="2"/>
        <v>0</v>
      </c>
      <c r="F7" s="37">
        <f t="shared" si="2"/>
        <v>0</v>
      </c>
      <c r="G7" s="37"/>
      <c r="H7" s="37" t="e">
        <f t="shared" si="2"/>
        <v>#N/A</v>
      </c>
      <c r="I7" s="37">
        <f t="shared" si="2"/>
        <v>0</v>
      </c>
      <c r="J7" s="37" t="e">
        <f t="shared" si="2"/>
        <v>#N/A</v>
      </c>
      <c r="K7" s="37" t="e">
        <f t="shared" si="2"/>
        <v>#N/A</v>
      </c>
      <c r="L7" s="37" t="e">
        <f t="shared" si="2"/>
        <v>#N/A</v>
      </c>
      <c r="M7" s="37"/>
    </row>
    <row r="8" spans="1:13">
      <c r="A8" t="s">
        <v>48</v>
      </c>
      <c r="B8" s="37">
        <f t="shared" si="1"/>
        <v>0</v>
      </c>
      <c r="C8" s="37">
        <f t="shared" si="1"/>
        <v>0</v>
      </c>
      <c r="D8" s="37"/>
      <c r="E8" s="37">
        <f t="shared" si="2"/>
        <v>0</v>
      </c>
      <c r="F8" s="37">
        <f t="shared" si="2"/>
        <v>0</v>
      </c>
      <c r="G8" s="37"/>
      <c r="H8" s="37" t="e">
        <f t="shared" si="2"/>
        <v>#N/A</v>
      </c>
      <c r="I8" s="37">
        <f t="shared" si="2"/>
        <v>0</v>
      </c>
      <c r="J8" s="37" t="e">
        <f t="shared" si="2"/>
        <v>#N/A</v>
      </c>
      <c r="K8" s="37" t="e">
        <f t="shared" si="2"/>
        <v>#N/A</v>
      </c>
      <c r="L8" s="37" t="e">
        <f t="shared" si="2"/>
        <v>#N/A</v>
      </c>
      <c r="M8" s="37"/>
    </row>
    <row r="9" spans="1:13">
      <c r="A9" t="s">
        <v>49</v>
      </c>
      <c r="B9" s="37">
        <f t="shared" si="1"/>
        <v>0</v>
      </c>
      <c r="C9" s="37">
        <f t="shared" si="1"/>
        <v>0</v>
      </c>
      <c r="D9" s="37"/>
      <c r="E9" s="37">
        <f t="shared" si="2"/>
        <v>0</v>
      </c>
      <c r="F9" s="37">
        <f t="shared" si="2"/>
        <v>0</v>
      </c>
      <c r="G9" s="37">
        <f t="shared" si="2"/>
        <v>0</v>
      </c>
      <c r="H9" s="37" t="e">
        <f t="shared" si="2"/>
        <v>#N/A</v>
      </c>
      <c r="I9" s="37">
        <f t="shared" si="2"/>
        <v>0</v>
      </c>
      <c r="J9" s="37" t="e">
        <f t="shared" si="2"/>
        <v>#N/A</v>
      </c>
      <c r="K9" s="37" t="e">
        <f t="shared" si="2"/>
        <v>#N/A</v>
      </c>
      <c r="L9" s="37" t="e">
        <f t="shared" si="2"/>
        <v>#N/A</v>
      </c>
      <c r="M9" s="37">
        <f>VLOOKUP($A9&amp;M$3,小学校,2,FALSE)</f>
        <v>0</v>
      </c>
    </row>
    <row r="10" spans="1:13">
      <c r="A10" t="s">
        <v>50</v>
      </c>
      <c r="B10" s="37">
        <f t="shared" ref="B10:L10" si="3">VLOOKUP($A10&amp;B$3,中学校,2,FALSE)</f>
        <v>0</v>
      </c>
      <c r="C10" s="37">
        <f t="shared" si="3"/>
        <v>0</v>
      </c>
      <c r="D10" s="37">
        <f t="shared" si="3"/>
        <v>0</v>
      </c>
      <c r="E10" s="37">
        <f t="shared" si="3"/>
        <v>0</v>
      </c>
      <c r="F10" s="37">
        <f t="shared" si="3"/>
        <v>0</v>
      </c>
      <c r="G10" s="37"/>
      <c r="H10" s="37" t="e">
        <f t="shared" si="3"/>
        <v>#N/A</v>
      </c>
      <c r="I10" s="37">
        <f t="shared" si="3"/>
        <v>0</v>
      </c>
      <c r="J10" s="37" t="e">
        <f t="shared" si="3"/>
        <v>#N/A</v>
      </c>
      <c r="K10" s="37" t="e">
        <f t="shared" si="3"/>
        <v>#N/A</v>
      </c>
      <c r="L10" s="37" t="e">
        <f t="shared" si="3"/>
        <v>#N/A</v>
      </c>
      <c r="M10" s="37"/>
    </row>
    <row r="11" spans="1:13">
      <c r="A11" t="s">
        <v>51</v>
      </c>
      <c r="B11" s="37">
        <f>VLOOKUP($A11&amp;B$3,中学校,2,FALSE)</f>
        <v>0</v>
      </c>
      <c r="C11" s="37">
        <f>VLOOKUP($A11&amp;C$3,中学校,2,FALSE)</f>
        <v>0</v>
      </c>
      <c r="D11" s="37"/>
      <c r="E11" s="37">
        <f t="shared" ref="E11:L12" si="4">VLOOKUP($A11&amp;E$3,中学校,2,FALSE)</f>
        <v>0</v>
      </c>
      <c r="F11" s="37">
        <f t="shared" si="4"/>
        <v>0</v>
      </c>
      <c r="G11" s="37"/>
      <c r="H11" s="37" t="e">
        <f t="shared" si="4"/>
        <v>#N/A</v>
      </c>
      <c r="I11" s="37">
        <f t="shared" si="4"/>
        <v>0</v>
      </c>
      <c r="J11" s="37" t="e">
        <f t="shared" si="4"/>
        <v>#N/A</v>
      </c>
      <c r="K11" s="37" t="e">
        <f t="shared" si="4"/>
        <v>#N/A</v>
      </c>
      <c r="L11" s="37" t="e">
        <f t="shared" si="4"/>
        <v>#N/A</v>
      </c>
      <c r="M11" s="37"/>
    </row>
    <row r="12" spans="1:13">
      <c r="A12" t="s">
        <v>52</v>
      </c>
      <c r="B12" s="37">
        <f>VLOOKUP($A12&amp;B$3,中学校,2,FALSE)</f>
        <v>0</v>
      </c>
      <c r="C12" s="37">
        <f>VLOOKUP($A12&amp;C$3,中学校,2,FALSE)</f>
        <v>0</v>
      </c>
      <c r="D12" s="37"/>
      <c r="E12" s="37">
        <f t="shared" si="4"/>
        <v>0</v>
      </c>
      <c r="F12" s="37">
        <f t="shared" si="4"/>
        <v>0</v>
      </c>
      <c r="G12" s="37">
        <f t="shared" si="4"/>
        <v>0</v>
      </c>
      <c r="H12" s="37" t="e">
        <f t="shared" si="4"/>
        <v>#N/A</v>
      </c>
      <c r="I12" s="37">
        <f t="shared" si="4"/>
        <v>0</v>
      </c>
      <c r="J12" s="37" t="e">
        <f t="shared" si="4"/>
        <v>#N/A</v>
      </c>
      <c r="K12" s="37" t="e">
        <f t="shared" si="4"/>
        <v>#N/A</v>
      </c>
      <c r="L12" s="37" t="e">
        <f t="shared" si="4"/>
        <v>#N/A</v>
      </c>
      <c r="M12" s="37">
        <f>VLOOKUP($A12&amp;M$3,中学校,2,FALSE)</f>
        <v>0</v>
      </c>
    </row>
    <row r="18" spans="10:10">
      <c r="J18" s="1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注意事項</vt:lpstr>
      <vt:lpstr>注意事項 (7年度から)</vt:lpstr>
      <vt:lpstr>小学生用</vt:lpstr>
      <vt:lpstr>中学生用</vt:lpstr>
      <vt:lpstr>集計シート</vt:lpstr>
      <vt:lpstr>小学生用!Print_Area</vt:lpstr>
      <vt:lpstr>中学生用!Print_Area</vt:lpstr>
      <vt:lpstr>小学校</vt:lpstr>
      <vt:lpstr>中学校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0128</dc:creator>
  <cp:lastModifiedBy>田名網　亜矢</cp:lastModifiedBy>
  <cp:lastPrinted>2025-12-09T02:16:20Z</cp:lastPrinted>
  <dcterms:created xsi:type="dcterms:W3CDTF">2011-07-28T01:14:39Z</dcterms:created>
  <dcterms:modified xsi:type="dcterms:W3CDTF">2025-12-09T02:22:16Z</dcterms:modified>
</cp:coreProperties>
</file>